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S:\Board on Indigent Defense\Board Meetings\2025 Meetings\December 4, 2025\"/>
    </mc:Choice>
  </mc:AlternateContent>
  <xr:revisionPtr revIDLastSave="0" documentId="8_{D8D04A8E-B0A4-445D-86BF-3FDF5E2A75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pen Case by Legal Problem Co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31" i="1" l="1"/>
  <c r="AF31" i="1"/>
  <c r="AQ31" i="1"/>
  <c r="AR31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W31" i="1" s="1"/>
  <c r="X20" i="1"/>
  <c r="Y20" i="1"/>
  <c r="Z20" i="1"/>
  <c r="AA20" i="1"/>
  <c r="AB20" i="1"/>
  <c r="AC20" i="1"/>
  <c r="AD20" i="1"/>
  <c r="AE20" i="1"/>
  <c r="AF20" i="1"/>
  <c r="AG20" i="1"/>
  <c r="AH20" i="1"/>
  <c r="AI20" i="1"/>
  <c r="AI31" i="1" s="1"/>
  <c r="AJ20" i="1"/>
  <c r="AK20" i="1"/>
  <c r="AL20" i="1"/>
  <c r="AM20" i="1"/>
  <c r="AN20" i="1"/>
  <c r="AO20" i="1"/>
  <c r="AP20" i="1"/>
  <c r="AQ20" i="1"/>
  <c r="AR20" i="1"/>
  <c r="AS20" i="1"/>
  <c r="AT20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E22" i="1"/>
  <c r="F22" i="1"/>
  <c r="G22" i="1"/>
  <c r="H22" i="1"/>
  <c r="I22" i="1"/>
  <c r="J22" i="1"/>
  <c r="K22" i="1"/>
  <c r="AU22" i="1" s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D20" i="1"/>
  <c r="AU20" i="1" s="1"/>
  <c r="D21" i="1"/>
  <c r="AU21" i="1" s="1"/>
  <c r="D22" i="1"/>
  <c r="D23" i="1"/>
  <c r="D24" i="1"/>
  <c r="D25" i="1"/>
  <c r="D26" i="1"/>
  <c r="D27" i="1"/>
  <c r="D28" i="1"/>
  <c r="D29" i="1"/>
  <c r="D30" i="1"/>
  <c r="D19" i="1"/>
  <c r="D31" i="1" s="1"/>
  <c r="E19" i="1"/>
  <c r="E31" i="1" s="1"/>
  <c r="F19" i="1"/>
  <c r="F31" i="1" s="1"/>
  <c r="G19" i="1"/>
  <c r="G31" i="1" s="1"/>
  <c r="H19" i="1"/>
  <c r="H31" i="1" s="1"/>
  <c r="I19" i="1"/>
  <c r="I31" i="1" s="1"/>
  <c r="J19" i="1"/>
  <c r="J31" i="1" s="1"/>
  <c r="K19" i="1"/>
  <c r="K31" i="1" s="1"/>
  <c r="L19" i="1"/>
  <c r="L31" i="1" s="1"/>
  <c r="M19" i="1"/>
  <c r="M31" i="1" s="1"/>
  <c r="N19" i="1"/>
  <c r="N31" i="1" s="1"/>
  <c r="O19" i="1"/>
  <c r="O31" i="1" s="1"/>
  <c r="P19" i="1"/>
  <c r="P31" i="1" s="1"/>
  <c r="Q19" i="1"/>
  <c r="Q31" i="1" s="1"/>
  <c r="R19" i="1"/>
  <c r="R31" i="1" s="1"/>
  <c r="S19" i="1"/>
  <c r="S31" i="1" s="1"/>
  <c r="T19" i="1"/>
  <c r="T31" i="1" s="1"/>
  <c r="U19" i="1"/>
  <c r="U31" i="1" s="1"/>
  <c r="V19" i="1"/>
  <c r="W19" i="1"/>
  <c r="X19" i="1"/>
  <c r="X31" i="1" s="1"/>
  <c r="Y19" i="1"/>
  <c r="Y31" i="1" s="1"/>
  <c r="Z19" i="1"/>
  <c r="Z31" i="1" s="1"/>
  <c r="AA19" i="1"/>
  <c r="AA31" i="1" s="1"/>
  <c r="AB19" i="1"/>
  <c r="AB31" i="1" s="1"/>
  <c r="AC19" i="1"/>
  <c r="AC31" i="1" s="1"/>
  <c r="AD19" i="1"/>
  <c r="AD31" i="1" s="1"/>
  <c r="AE19" i="1"/>
  <c r="AF19" i="1"/>
  <c r="AG19" i="1"/>
  <c r="AG31" i="1" s="1"/>
  <c r="AH19" i="1"/>
  <c r="AH31" i="1" s="1"/>
  <c r="AI19" i="1"/>
  <c r="AJ19" i="1"/>
  <c r="AJ31" i="1" s="1"/>
  <c r="AK19" i="1"/>
  <c r="AK31" i="1" s="1"/>
  <c r="AL19" i="1"/>
  <c r="AL31" i="1" s="1"/>
  <c r="AM19" i="1"/>
  <c r="AM31" i="1" s="1"/>
  <c r="AN19" i="1"/>
  <c r="AN31" i="1" s="1"/>
  <c r="AO19" i="1"/>
  <c r="AO31" i="1" s="1"/>
  <c r="AP19" i="1"/>
  <c r="AP31" i="1" s="1"/>
  <c r="AQ19" i="1"/>
  <c r="AR19" i="1"/>
  <c r="AS19" i="1"/>
  <c r="AS31" i="1" s="1"/>
  <c r="AT19" i="1"/>
  <c r="AT31" i="1" s="1"/>
  <c r="C20" i="1"/>
  <c r="C21" i="1"/>
  <c r="C22" i="1"/>
  <c r="C23" i="1"/>
  <c r="AU23" i="1" s="1"/>
  <c r="C24" i="1"/>
  <c r="AU24" i="1" s="1"/>
  <c r="C25" i="1"/>
  <c r="AU25" i="1" s="1"/>
  <c r="C26" i="1"/>
  <c r="AU26" i="1" s="1"/>
  <c r="C27" i="1"/>
  <c r="AU27" i="1" s="1"/>
  <c r="C28" i="1"/>
  <c r="AU28" i="1" s="1"/>
  <c r="C29" i="1"/>
  <c r="AU29" i="1" s="1"/>
  <c r="C30" i="1"/>
  <c r="AU30" i="1" s="1"/>
  <c r="C19" i="1"/>
  <c r="C31" i="1" s="1"/>
  <c r="AU19" i="1" l="1"/>
  <c r="AU31" i="1" s="1"/>
  <c r="V31" i="1"/>
</calcChain>
</file>

<file path=xl/sharedStrings.xml><?xml version="1.0" encoding="utf-8"?>
<sst xmlns="http://schemas.openxmlformats.org/spreadsheetml/2006/main" count="74" uniqueCount="59">
  <si>
    <t>Caseworker Name</t>
  </si>
  <si>
    <t>Aklestad, Alyssa</t>
  </si>
  <si>
    <t>Allen, Betsy</t>
  </si>
  <si>
    <t>Areshenko-Private Acct, Ray PRIVATE</t>
  </si>
  <si>
    <t>Blatnik Esq., Kelley K</t>
  </si>
  <si>
    <t>Bravo, Ava</t>
  </si>
  <si>
    <t>Brown, Phil H</t>
  </si>
  <si>
    <t>Chagoya, Jon</t>
  </si>
  <si>
    <t>Claus, Thomas</t>
  </si>
  <si>
    <t>Cline, Diana S</t>
  </si>
  <si>
    <t>Clouser, Justin M</t>
  </si>
  <si>
    <t>Connolly, Karen A</t>
  </si>
  <si>
    <t>Davies, Rich</t>
  </si>
  <si>
    <t>Duecker, Alexis</t>
  </si>
  <si>
    <t>Earnest, Jason</t>
  </si>
  <si>
    <t>Ericsson, Thomas</t>
  </si>
  <si>
    <t>Figueroa, Samuel</t>
  </si>
  <si>
    <t>Fritz, Andrew</t>
  </si>
  <si>
    <t>Gent, Nathan</t>
  </si>
  <si>
    <t>Gibson, Thomas</t>
  </si>
  <si>
    <t>Hanks, Karen</t>
  </si>
  <si>
    <t>Harrison, Christopher</t>
  </si>
  <si>
    <t>Iarussi, Joseph</t>
  </si>
  <si>
    <t>Judd, Spencer</t>
  </si>
  <si>
    <t>Levy, Monti</t>
  </si>
  <si>
    <t>Lizada, Angela J</t>
  </si>
  <si>
    <t>Manuele, Shain</t>
  </si>
  <si>
    <t>McDonald, Jennifer R</t>
  </si>
  <si>
    <t>McNeill, Monique</t>
  </si>
  <si>
    <t>McPhee, Ryan</t>
  </si>
  <si>
    <t>Morton, Nadine</t>
  </si>
  <si>
    <t>Neely, David</t>
  </si>
  <si>
    <t>Neidert, David</t>
  </si>
  <si>
    <t>Pellizzari, Amanda</t>
  </si>
  <si>
    <t>PERCIVAL, BRENT</t>
  </si>
  <si>
    <t>Schimming, Chantel</t>
  </si>
  <si>
    <t>Shahani, Jherna</t>
  </si>
  <si>
    <t>Shelton, Karl</t>
  </si>
  <si>
    <t>Shockley, Mark</t>
  </si>
  <si>
    <t>Stovall, Max</t>
  </si>
  <si>
    <t>Tomsheck, Joshua</t>
  </si>
  <si>
    <t>Treffinger, Timothy R</t>
  </si>
  <si>
    <t>Van Bavel, Mark</t>
  </si>
  <si>
    <t>Wells, Thomas</t>
  </si>
  <si>
    <t>Wright, Richard</t>
  </si>
  <si>
    <t>Legal Problem Code</t>
  </si>
  <si>
    <t>Totals</t>
  </si>
  <si>
    <t>Appeals (Death Penalty)</t>
  </si>
  <si>
    <t>Appeals (Felony &amp; GM)</t>
  </si>
  <si>
    <t>Cat. A (non-capital) felonies and cat. B felonies (max. &gt; 10 years)</t>
  </si>
  <si>
    <t>Cat. B Felonies (max. &lt;= 10 years), C, D, E felonies, and GM)</t>
  </si>
  <si>
    <t>Civil</t>
  </si>
  <si>
    <t>Death Penalty</t>
  </si>
  <si>
    <t>Juvenile (delinquency, supervision, &amp; appeals)</t>
  </si>
  <si>
    <t>Juvenile (probation/parole violations)</t>
  </si>
  <si>
    <t>Misdemeanor (all other &amp; appeals)</t>
  </si>
  <si>
    <t>Misdemeanor (DUI &amp; DV)</t>
  </si>
  <si>
    <t>Probation/Parole Violation</t>
  </si>
  <si>
    <t>Specialty Court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</si>
</sst>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/>
    <xf numFmtId="0" fontId="0" fillId="2" borderId="1" xfId="0" applyFill="1" applyBorder="1"/>
    <xf numFmtId="0" fontId="0" fillId="0" borderId="3" xfId="0" applyBorder="1"/>
    <xf numFmtId="0" fontId="0" fillId="0" borderId="3" xfId="0" applyBorder="1"/>
    <xf numFmtId="0" fontId="0" fillId="2" borderId="3" xfId="0" applyFill="1" applyBorder="1"/>
    <xf numFmtId="0" fontId="0" fillId="0" borderId="4" xfId="0" applyBorder="1"/>
    <xf numFmtId="0" fontId="0" fillId="0" borderId="5" xfId="0" applyBorder="1"/>
    <xf numFmtId="0" fontId="0" fillId="2" borderId="5" xfId="0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2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2" borderId="13" xfId="0" applyFill="1" applyBorder="1"/>
    <xf numFmtId="0" fontId="0" fillId="3" borderId="1" xfId="0" applyFill="1" applyBorder="1"/>
    <xf numFmtId="0" fontId="0" fillId="3" borderId="15" xfId="0" applyFill="1" applyBorder="1"/>
    <xf numFmtId="0" fontId="0" fillId="3" borderId="1" xfId="0" applyFill="1" applyBorder="1"/>
    <xf numFmtId="0" fontId="0" fillId="3" borderId="6" xfId="0" applyFill="1" applyBorder="1"/>
    <xf numFmtId="0" fontId="0" fillId="3" borderId="10" xfId="0" applyFill="1" applyBorder="1"/>
    <xf numFmtId="0" fontId="0" fillId="0" borderId="1" xfId="0" applyBorder="1" applyAlignment="1">
      <alignment textRotation="90" wrapText="1"/>
    </xf>
    <xf numFmtId="0" fontId="0" fillId="0" borderId="1" xfId="0" applyBorder="1" applyAlignment="1">
      <alignment textRotation="90" wrapText="1"/>
    </xf>
    <xf numFmtId="0" fontId="0" fillId="2" borderId="1" xfId="0" applyFill="1" applyBorder="1" applyAlignment="1">
      <alignment textRotation="90" wrapText="1"/>
    </xf>
    <xf numFmtId="0" fontId="0" fillId="0" borderId="6" xfId="0" applyBorder="1" applyAlignment="1">
      <alignment textRotation="90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31"/>
  <sheetViews>
    <sheetView tabSelected="1" workbookViewId="0">
      <selection activeCell="AM31" sqref="AM31"/>
    </sheetView>
  </sheetViews>
  <sheetFormatPr defaultRowHeight="15" x14ac:dyDescent="0.25"/>
  <cols>
    <col min="1" max="1" width="59.140625" bestFit="1" customWidth="1"/>
    <col min="2" max="2" width="5.42578125" customWidth="1"/>
    <col min="3" max="4" width="5" customWidth="1"/>
    <col min="5" max="5" width="5.85546875" customWidth="1"/>
    <col min="6" max="38" width="5" customWidth="1"/>
    <col min="39" max="39" width="7" customWidth="1"/>
    <col min="40" max="46" width="5" customWidth="1"/>
    <col min="47" max="47" width="6.28515625" bestFit="1" customWidth="1"/>
  </cols>
  <sheetData>
    <row r="1" spans="1:47" ht="114" customHeight="1" x14ac:dyDescent="0.25">
      <c r="A1" s="1"/>
      <c r="B1" s="29" t="s">
        <v>0</v>
      </c>
      <c r="C1" s="30" t="s">
        <v>1</v>
      </c>
      <c r="D1" s="30" t="s">
        <v>2</v>
      </c>
      <c r="E1" s="30" t="s">
        <v>3</v>
      </c>
      <c r="F1" s="30" t="s">
        <v>4</v>
      </c>
      <c r="G1" s="30" t="s">
        <v>5</v>
      </c>
      <c r="H1" s="31" t="s">
        <v>6</v>
      </c>
      <c r="I1" s="30" t="s">
        <v>7</v>
      </c>
      <c r="J1" s="30" t="s">
        <v>8</v>
      </c>
      <c r="K1" s="30" t="s">
        <v>9</v>
      </c>
      <c r="L1" s="30" t="s">
        <v>10</v>
      </c>
      <c r="M1" s="30" t="s">
        <v>11</v>
      </c>
      <c r="N1" s="30" t="s">
        <v>12</v>
      </c>
      <c r="O1" s="30" t="s">
        <v>13</v>
      </c>
      <c r="P1" s="31" t="s">
        <v>14</v>
      </c>
      <c r="Q1" s="30" t="s">
        <v>15</v>
      </c>
      <c r="R1" s="30" t="s">
        <v>16</v>
      </c>
      <c r="S1" s="30" t="s">
        <v>17</v>
      </c>
      <c r="T1" s="31" t="s">
        <v>18</v>
      </c>
      <c r="U1" s="30" t="s">
        <v>19</v>
      </c>
      <c r="V1" s="31" t="s">
        <v>20</v>
      </c>
      <c r="W1" s="30" t="s">
        <v>21</v>
      </c>
      <c r="X1" s="30" t="s">
        <v>22</v>
      </c>
      <c r="Y1" s="30" t="s">
        <v>23</v>
      </c>
      <c r="Z1" s="30" t="s">
        <v>24</v>
      </c>
      <c r="AA1" s="30" t="s">
        <v>25</v>
      </c>
      <c r="AB1" s="30" t="s">
        <v>26</v>
      </c>
      <c r="AC1" s="30" t="s">
        <v>27</v>
      </c>
      <c r="AD1" s="30" t="s">
        <v>28</v>
      </c>
      <c r="AE1" s="30" t="s">
        <v>29</v>
      </c>
      <c r="AF1" s="30" t="s">
        <v>30</v>
      </c>
      <c r="AG1" s="30" t="s">
        <v>31</v>
      </c>
      <c r="AH1" s="30" t="s">
        <v>32</v>
      </c>
      <c r="AI1" s="30" t="s">
        <v>33</v>
      </c>
      <c r="AJ1" s="31" t="s">
        <v>34</v>
      </c>
      <c r="AK1" s="30" t="s">
        <v>35</v>
      </c>
      <c r="AL1" s="31" t="s">
        <v>36</v>
      </c>
      <c r="AM1" s="31" t="s">
        <v>37</v>
      </c>
      <c r="AN1" s="30" t="s">
        <v>38</v>
      </c>
      <c r="AO1" s="30" t="s">
        <v>39</v>
      </c>
      <c r="AP1" s="30" t="s">
        <v>40</v>
      </c>
      <c r="AQ1" s="30" t="s">
        <v>41</v>
      </c>
      <c r="AR1" s="30" t="s">
        <v>42</v>
      </c>
      <c r="AS1" s="31" t="s">
        <v>43</v>
      </c>
      <c r="AT1" s="32" t="s">
        <v>44</v>
      </c>
      <c r="AU1" s="14"/>
    </row>
    <row r="2" spans="1:47" x14ac:dyDescent="0.25">
      <c r="A2" s="2" t="s">
        <v>45</v>
      </c>
      <c r="B2" s="2"/>
      <c r="C2" s="2"/>
      <c r="D2" s="2"/>
      <c r="E2" s="2"/>
      <c r="F2" s="2"/>
      <c r="G2" s="2"/>
      <c r="H2" s="4"/>
      <c r="I2" s="2"/>
      <c r="J2" s="2"/>
      <c r="K2" s="2"/>
      <c r="L2" s="2"/>
      <c r="M2" s="2"/>
      <c r="N2" s="2"/>
      <c r="O2" s="2"/>
      <c r="P2" s="4"/>
      <c r="Q2" s="2"/>
      <c r="R2" s="2"/>
      <c r="S2" s="2"/>
      <c r="T2" s="4"/>
      <c r="U2" s="2"/>
      <c r="V2" s="4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4"/>
      <c r="AK2" s="2"/>
      <c r="AL2" s="4"/>
      <c r="AM2" s="4"/>
      <c r="AN2" s="2"/>
      <c r="AO2" s="2"/>
      <c r="AP2" s="2"/>
      <c r="AQ2" s="2"/>
      <c r="AR2" s="2"/>
      <c r="AS2" s="4"/>
      <c r="AT2" s="11"/>
      <c r="AU2" s="15" t="s">
        <v>46</v>
      </c>
    </row>
    <row r="3" spans="1:47" x14ac:dyDescent="0.25">
      <c r="A3" s="3" t="s">
        <v>47</v>
      </c>
      <c r="B3" s="2">
        <v>50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4">
        <v>1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4">
        <v>0</v>
      </c>
      <c r="Q3" s="2">
        <v>0</v>
      </c>
      <c r="R3" s="2">
        <v>0</v>
      </c>
      <c r="S3" s="2">
        <v>0</v>
      </c>
      <c r="T3" s="4">
        <v>0</v>
      </c>
      <c r="U3" s="2">
        <v>0</v>
      </c>
      <c r="V3" s="4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4">
        <v>0</v>
      </c>
      <c r="AK3" s="2">
        <v>0</v>
      </c>
      <c r="AL3" s="4">
        <v>0</v>
      </c>
      <c r="AM3" s="4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4">
        <v>0</v>
      </c>
      <c r="AT3" s="11">
        <v>0</v>
      </c>
      <c r="AU3" s="15">
        <v>1</v>
      </c>
    </row>
    <row r="4" spans="1:47" x14ac:dyDescent="0.25">
      <c r="A4" s="3" t="s">
        <v>48</v>
      </c>
      <c r="B4" s="2">
        <v>50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4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4">
        <v>1</v>
      </c>
      <c r="Q4" s="2">
        <v>0</v>
      </c>
      <c r="R4" s="2">
        <v>0</v>
      </c>
      <c r="S4" s="2">
        <v>0</v>
      </c>
      <c r="T4" s="4">
        <v>0</v>
      </c>
      <c r="U4" s="2">
        <v>0</v>
      </c>
      <c r="V4" s="4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s="2">
        <v>0</v>
      </c>
      <c r="AF4" s="2">
        <v>0</v>
      </c>
      <c r="AG4" s="2">
        <v>1</v>
      </c>
      <c r="AH4" s="2">
        <v>0</v>
      </c>
      <c r="AI4" s="2">
        <v>0</v>
      </c>
      <c r="AJ4" s="4">
        <v>0</v>
      </c>
      <c r="AK4" s="2">
        <v>0</v>
      </c>
      <c r="AL4" s="4">
        <v>0</v>
      </c>
      <c r="AM4" s="4">
        <v>0</v>
      </c>
      <c r="AN4" s="2">
        <v>0</v>
      </c>
      <c r="AO4" s="2">
        <v>0</v>
      </c>
      <c r="AP4" s="2">
        <v>0</v>
      </c>
      <c r="AQ4" s="2">
        <v>0</v>
      </c>
      <c r="AR4" s="2">
        <v>0</v>
      </c>
      <c r="AS4" s="4">
        <v>0</v>
      </c>
      <c r="AT4" s="11">
        <v>0</v>
      </c>
      <c r="AU4" s="15">
        <v>2</v>
      </c>
    </row>
    <row r="5" spans="1:47" x14ac:dyDescent="0.25">
      <c r="A5" s="3" t="s">
        <v>49</v>
      </c>
      <c r="B5" s="2">
        <v>50</v>
      </c>
      <c r="C5" s="2">
        <v>0</v>
      </c>
      <c r="D5" s="2">
        <v>2</v>
      </c>
      <c r="E5" s="2">
        <v>0</v>
      </c>
      <c r="F5" s="2">
        <v>3</v>
      </c>
      <c r="G5" s="2">
        <v>2</v>
      </c>
      <c r="H5" s="4">
        <v>6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4">
        <v>13</v>
      </c>
      <c r="Q5" s="2">
        <v>1</v>
      </c>
      <c r="R5" s="2">
        <v>0</v>
      </c>
      <c r="S5" s="2">
        <v>3</v>
      </c>
      <c r="T5" s="4">
        <v>5</v>
      </c>
      <c r="U5" s="2">
        <v>5</v>
      </c>
      <c r="V5" s="4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 s="2">
        <v>0</v>
      </c>
      <c r="AH5" s="2">
        <v>1</v>
      </c>
      <c r="AI5" s="2">
        <v>1</v>
      </c>
      <c r="AJ5" s="4">
        <v>1</v>
      </c>
      <c r="AK5" s="2">
        <v>0</v>
      </c>
      <c r="AL5" s="4">
        <v>0</v>
      </c>
      <c r="AM5" s="4">
        <v>4</v>
      </c>
      <c r="AN5" s="2">
        <v>0</v>
      </c>
      <c r="AO5" s="2">
        <v>0</v>
      </c>
      <c r="AP5" s="2">
        <v>0</v>
      </c>
      <c r="AQ5" s="2">
        <v>0</v>
      </c>
      <c r="AR5" s="2">
        <v>0</v>
      </c>
      <c r="AS5" s="4">
        <v>0</v>
      </c>
      <c r="AT5" s="11">
        <v>1</v>
      </c>
      <c r="AU5" s="15">
        <v>49</v>
      </c>
    </row>
    <row r="6" spans="1:47" x14ac:dyDescent="0.25">
      <c r="A6" s="3" t="s">
        <v>50</v>
      </c>
      <c r="B6" s="2">
        <v>20</v>
      </c>
      <c r="C6" s="2">
        <v>0</v>
      </c>
      <c r="D6" s="2">
        <v>1</v>
      </c>
      <c r="E6" s="2">
        <v>4</v>
      </c>
      <c r="F6" s="2">
        <v>148</v>
      </c>
      <c r="G6" s="2">
        <v>17</v>
      </c>
      <c r="H6" s="4">
        <v>32</v>
      </c>
      <c r="I6" s="2">
        <v>0</v>
      </c>
      <c r="J6" s="2">
        <v>0</v>
      </c>
      <c r="K6" s="2">
        <v>0</v>
      </c>
      <c r="L6" s="2">
        <v>1</v>
      </c>
      <c r="M6" s="2">
        <v>4</v>
      </c>
      <c r="N6" s="2">
        <v>0</v>
      </c>
      <c r="O6" s="2">
        <v>34</v>
      </c>
      <c r="P6" s="4">
        <v>98</v>
      </c>
      <c r="Q6" s="2">
        <v>1</v>
      </c>
      <c r="R6" s="2">
        <v>2</v>
      </c>
      <c r="S6" s="2">
        <v>38</v>
      </c>
      <c r="T6" s="4">
        <v>245</v>
      </c>
      <c r="U6" s="2">
        <v>59</v>
      </c>
      <c r="V6" s="4">
        <v>35</v>
      </c>
      <c r="W6" s="2">
        <v>11</v>
      </c>
      <c r="X6" s="2">
        <v>0</v>
      </c>
      <c r="Y6" s="2">
        <v>2</v>
      </c>
      <c r="Z6" s="2">
        <v>3</v>
      </c>
      <c r="AA6" s="2">
        <v>0</v>
      </c>
      <c r="AB6" s="2">
        <v>1</v>
      </c>
      <c r="AC6" s="2">
        <v>4</v>
      </c>
      <c r="AD6" s="2">
        <v>2</v>
      </c>
      <c r="AE6" s="2">
        <v>0</v>
      </c>
      <c r="AF6" s="2">
        <v>2</v>
      </c>
      <c r="AG6" s="2">
        <v>0</v>
      </c>
      <c r="AH6" s="2">
        <v>1</v>
      </c>
      <c r="AI6" s="2">
        <v>1</v>
      </c>
      <c r="AJ6" s="4">
        <v>7</v>
      </c>
      <c r="AK6" s="2">
        <v>0</v>
      </c>
      <c r="AL6" s="4">
        <v>71</v>
      </c>
      <c r="AM6" s="4">
        <v>305</v>
      </c>
      <c r="AN6" s="2">
        <v>3</v>
      </c>
      <c r="AO6" s="2">
        <v>1</v>
      </c>
      <c r="AP6" s="2">
        <v>0</v>
      </c>
      <c r="AQ6" s="2">
        <v>3</v>
      </c>
      <c r="AR6" s="2">
        <v>1</v>
      </c>
      <c r="AS6" s="4">
        <v>76</v>
      </c>
      <c r="AT6" s="11">
        <v>6</v>
      </c>
      <c r="AU6" s="15">
        <v>1221</v>
      </c>
    </row>
    <row r="7" spans="1:47" x14ac:dyDescent="0.25">
      <c r="A7" s="26" t="s">
        <v>51</v>
      </c>
      <c r="B7" s="24"/>
      <c r="C7" s="24">
        <v>0</v>
      </c>
      <c r="D7" s="24">
        <v>0</v>
      </c>
      <c r="E7" s="24">
        <v>0</v>
      </c>
      <c r="F7" s="24">
        <v>0</v>
      </c>
      <c r="G7" s="24">
        <v>0</v>
      </c>
      <c r="H7" s="24">
        <v>34</v>
      </c>
      <c r="I7" s="24">
        <v>0</v>
      </c>
      <c r="J7" s="24">
        <v>0</v>
      </c>
      <c r="K7" s="24">
        <v>0</v>
      </c>
      <c r="L7" s="24">
        <v>0</v>
      </c>
      <c r="M7" s="24">
        <v>0</v>
      </c>
      <c r="N7" s="24">
        <v>0</v>
      </c>
      <c r="O7" s="24">
        <v>0</v>
      </c>
      <c r="P7" s="24">
        <v>3</v>
      </c>
      <c r="Q7" s="24">
        <v>0</v>
      </c>
      <c r="R7" s="24">
        <v>0</v>
      </c>
      <c r="S7" s="24">
        <v>0</v>
      </c>
      <c r="T7" s="24">
        <v>15</v>
      </c>
      <c r="U7" s="24">
        <v>0</v>
      </c>
      <c r="V7" s="24">
        <v>1</v>
      </c>
      <c r="W7" s="24">
        <v>0</v>
      </c>
      <c r="X7" s="24">
        <v>0</v>
      </c>
      <c r="Y7" s="24">
        <v>0</v>
      </c>
      <c r="Z7" s="24">
        <v>0</v>
      </c>
      <c r="AA7" s="24">
        <v>0</v>
      </c>
      <c r="AB7" s="24">
        <v>0</v>
      </c>
      <c r="AC7" s="24">
        <v>0</v>
      </c>
      <c r="AD7" s="24">
        <v>0</v>
      </c>
      <c r="AE7" s="24">
        <v>0</v>
      </c>
      <c r="AF7" s="24">
        <v>0</v>
      </c>
      <c r="AG7" s="24">
        <v>0</v>
      </c>
      <c r="AH7" s="24">
        <v>0</v>
      </c>
      <c r="AI7" s="24">
        <v>0</v>
      </c>
      <c r="AJ7" s="24">
        <v>0</v>
      </c>
      <c r="AK7" s="24">
        <v>0</v>
      </c>
      <c r="AL7" s="24">
        <v>16</v>
      </c>
      <c r="AM7" s="24">
        <v>4</v>
      </c>
      <c r="AN7" s="24">
        <v>0</v>
      </c>
      <c r="AO7" s="24">
        <v>0</v>
      </c>
      <c r="AP7" s="24">
        <v>0</v>
      </c>
      <c r="AQ7" s="24">
        <v>0</v>
      </c>
      <c r="AR7" s="24">
        <v>0</v>
      </c>
      <c r="AS7" s="24">
        <v>0</v>
      </c>
      <c r="AT7" s="27">
        <v>0</v>
      </c>
      <c r="AU7" s="28">
        <v>56</v>
      </c>
    </row>
    <row r="8" spans="1:47" x14ac:dyDescent="0.25">
      <c r="A8" s="3" t="s">
        <v>52</v>
      </c>
      <c r="B8" s="2">
        <v>3647.6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4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1</v>
      </c>
      <c r="O8" s="2">
        <v>0</v>
      </c>
      <c r="P8" s="4">
        <v>0</v>
      </c>
      <c r="Q8" s="2">
        <v>0</v>
      </c>
      <c r="R8" s="2">
        <v>0</v>
      </c>
      <c r="S8" s="2">
        <v>0</v>
      </c>
      <c r="T8" s="4">
        <v>0</v>
      </c>
      <c r="U8" s="2">
        <v>0</v>
      </c>
      <c r="V8" s="4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4">
        <v>0</v>
      </c>
      <c r="AK8" s="2">
        <v>0</v>
      </c>
      <c r="AL8" s="4">
        <v>0</v>
      </c>
      <c r="AM8" s="4">
        <v>1</v>
      </c>
      <c r="AN8" s="2">
        <v>0</v>
      </c>
      <c r="AO8" s="2">
        <v>0</v>
      </c>
      <c r="AP8" s="2">
        <v>1</v>
      </c>
      <c r="AQ8" s="2">
        <v>0</v>
      </c>
      <c r="AR8" s="2">
        <v>0</v>
      </c>
      <c r="AS8" s="4">
        <v>0</v>
      </c>
      <c r="AT8" s="11">
        <v>0</v>
      </c>
      <c r="AU8" s="15">
        <v>3</v>
      </c>
    </row>
    <row r="9" spans="1:47" x14ac:dyDescent="0.25">
      <c r="A9" s="3" t="s">
        <v>53</v>
      </c>
      <c r="B9" s="2">
        <v>7.5</v>
      </c>
      <c r="C9" s="2">
        <v>0</v>
      </c>
      <c r="D9" s="2">
        <v>0</v>
      </c>
      <c r="E9" s="2">
        <v>0</v>
      </c>
      <c r="F9" s="2">
        <v>10</v>
      </c>
      <c r="G9" s="2">
        <v>0</v>
      </c>
      <c r="H9" s="4">
        <v>0</v>
      </c>
      <c r="I9" s="2">
        <v>0</v>
      </c>
      <c r="J9" s="2">
        <v>0</v>
      </c>
      <c r="K9" s="2">
        <v>0</v>
      </c>
      <c r="L9" s="2">
        <v>0</v>
      </c>
      <c r="M9" s="2">
        <v>1</v>
      </c>
      <c r="N9" s="2">
        <v>0</v>
      </c>
      <c r="O9" s="2">
        <v>13</v>
      </c>
      <c r="P9" s="4">
        <v>4</v>
      </c>
      <c r="Q9" s="2">
        <v>0</v>
      </c>
      <c r="R9" s="2">
        <v>0</v>
      </c>
      <c r="S9" s="2">
        <v>0</v>
      </c>
      <c r="T9" s="4">
        <v>1</v>
      </c>
      <c r="U9" s="2">
        <v>2</v>
      </c>
      <c r="V9" s="4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2</v>
      </c>
      <c r="AF9" s="2">
        <v>0</v>
      </c>
      <c r="AG9" s="2">
        <v>0</v>
      </c>
      <c r="AH9" s="2">
        <v>0</v>
      </c>
      <c r="AI9" s="2">
        <v>0</v>
      </c>
      <c r="AJ9" s="4">
        <v>0</v>
      </c>
      <c r="AK9" s="2">
        <v>0</v>
      </c>
      <c r="AL9" s="4">
        <v>6</v>
      </c>
      <c r="AM9" s="4">
        <v>22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4">
        <v>0</v>
      </c>
      <c r="AT9" s="11">
        <v>0</v>
      </c>
      <c r="AU9" s="15">
        <v>61</v>
      </c>
    </row>
    <row r="10" spans="1:47" x14ac:dyDescent="0.25">
      <c r="A10" s="3" t="s">
        <v>54</v>
      </c>
      <c r="B10" s="2">
        <v>26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4">
        <v>0</v>
      </c>
      <c r="I10" s="2">
        <v>0</v>
      </c>
      <c r="J10" s="2">
        <v>0</v>
      </c>
      <c r="K10" s="2">
        <v>0</v>
      </c>
      <c r="L10" s="2">
        <v>0</v>
      </c>
      <c r="M10" s="2">
        <v>1</v>
      </c>
      <c r="N10" s="2">
        <v>0</v>
      </c>
      <c r="O10" s="2">
        <v>0</v>
      </c>
      <c r="P10" s="4">
        <v>0</v>
      </c>
      <c r="Q10" s="2">
        <v>0</v>
      </c>
      <c r="R10" s="2">
        <v>0</v>
      </c>
      <c r="S10" s="2">
        <v>0</v>
      </c>
      <c r="T10" s="4">
        <v>0</v>
      </c>
      <c r="U10" s="2">
        <v>1</v>
      </c>
      <c r="V10" s="4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4">
        <v>0</v>
      </c>
      <c r="AK10" s="2">
        <v>0</v>
      </c>
      <c r="AL10" s="4">
        <v>0</v>
      </c>
      <c r="AM10" s="4">
        <v>0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4">
        <v>0</v>
      </c>
      <c r="AT10" s="11">
        <v>0</v>
      </c>
      <c r="AU10" s="15">
        <v>2</v>
      </c>
    </row>
    <row r="11" spans="1:47" x14ac:dyDescent="0.25">
      <c r="A11" s="3" t="s">
        <v>55</v>
      </c>
      <c r="B11" s="2">
        <v>6</v>
      </c>
      <c r="C11" s="2">
        <v>1</v>
      </c>
      <c r="D11" s="2">
        <v>0</v>
      </c>
      <c r="E11" s="2">
        <v>0</v>
      </c>
      <c r="F11" s="2">
        <v>39</v>
      </c>
      <c r="G11" s="2">
        <v>6</v>
      </c>
      <c r="H11" s="4">
        <v>14</v>
      </c>
      <c r="I11" s="2">
        <v>0</v>
      </c>
      <c r="J11" s="2">
        <v>0</v>
      </c>
      <c r="K11" s="2">
        <v>1</v>
      </c>
      <c r="L11" s="2">
        <v>0</v>
      </c>
      <c r="M11" s="2">
        <v>0</v>
      </c>
      <c r="N11" s="2">
        <v>0</v>
      </c>
      <c r="O11" s="2">
        <v>4</v>
      </c>
      <c r="P11" s="4">
        <v>49</v>
      </c>
      <c r="Q11" s="2">
        <v>0</v>
      </c>
      <c r="R11" s="2">
        <v>0</v>
      </c>
      <c r="S11" s="2">
        <v>9</v>
      </c>
      <c r="T11" s="4">
        <v>74</v>
      </c>
      <c r="U11" s="2">
        <v>18</v>
      </c>
      <c r="V11" s="4">
        <v>19</v>
      </c>
      <c r="W11" s="2">
        <v>3</v>
      </c>
      <c r="X11" s="2">
        <v>1</v>
      </c>
      <c r="Y11" s="2">
        <v>0</v>
      </c>
      <c r="Z11" s="2">
        <v>6</v>
      </c>
      <c r="AA11" s="2">
        <v>0</v>
      </c>
      <c r="AB11" s="2">
        <v>0</v>
      </c>
      <c r="AC11" s="2">
        <v>0</v>
      </c>
      <c r="AD11" s="2">
        <v>0</v>
      </c>
      <c r="AE11" s="2">
        <v>3</v>
      </c>
      <c r="AF11" s="2">
        <v>1</v>
      </c>
      <c r="AG11" s="2">
        <v>0</v>
      </c>
      <c r="AH11" s="2">
        <v>0</v>
      </c>
      <c r="AI11" s="2">
        <v>0</v>
      </c>
      <c r="AJ11" s="4">
        <v>5</v>
      </c>
      <c r="AK11" s="2">
        <v>1</v>
      </c>
      <c r="AL11" s="4">
        <v>9</v>
      </c>
      <c r="AM11" s="4">
        <v>94</v>
      </c>
      <c r="AN11" s="2">
        <v>3</v>
      </c>
      <c r="AO11" s="2">
        <v>0</v>
      </c>
      <c r="AP11" s="2">
        <v>0</v>
      </c>
      <c r="AQ11" s="2">
        <v>1</v>
      </c>
      <c r="AR11" s="2">
        <v>8</v>
      </c>
      <c r="AS11" s="4">
        <v>16</v>
      </c>
      <c r="AT11" s="11">
        <v>1</v>
      </c>
      <c r="AU11" s="15">
        <v>387</v>
      </c>
    </row>
    <row r="12" spans="1:47" x14ac:dyDescent="0.25">
      <c r="A12" s="3" t="s">
        <v>56</v>
      </c>
      <c r="B12" s="2">
        <v>10</v>
      </c>
      <c r="C12" s="2">
        <v>10</v>
      </c>
      <c r="D12" s="2">
        <v>0</v>
      </c>
      <c r="E12" s="2">
        <v>0</v>
      </c>
      <c r="F12" s="2">
        <v>28</v>
      </c>
      <c r="G12" s="2">
        <v>4</v>
      </c>
      <c r="H12" s="4">
        <v>3</v>
      </c>
      <c r="I12" s="2">
        <v>5</v>
      </c>
      <c r="J12" s="2">
        <v>1</v>
      </c>
      <c r="K12" s="2">
        <v>0</v>
      </c>
      <c r="L12" s="2">
        <v>0</v>
      </c>
      <c r="M12" s="2">
        <v>0</v>
      </c>
      <c r="N12" s="2">
        <v>0</v>
      </c>
      <c r="O12" s="2">
        <v>8</v>
      </c>
      <c r="P12" s="4">
        <v>38</v>
      </c>
      <c r="Q12" s="2">
        <v>0</v>
      </c>
      <c r="R12" s="2">
        <v>2</v>
      </c>
      <c r="S12" s="2">
        <v>4</v>
      </c>
      <c r="T12" s="4">
        <v>62</v>
      </c>
      <c r="U12" s="2">
        <v>15</v>
      </c>
      <c r="V12" s="4">
        <v>14</v>
      </c>
      <c r="W12" s="2">
        <v>1</v>
      </c>
      <c r="X12" s="2">
        <v>4</v>
      </c>
      <c r="Y12" s="2">
        <v>0</v>
      </c>
      <c r="Z12" s="2">
        <v>0</v>
      </c>
      <c r="AA12" s="2">
        <v>1</v>
      </c>
      <c r="AB12" s="2">
        <v>0</v>
      </c>
      <c r="AC12" s="2">
        <v>1</v>
      </c>
      <c r="AD12" s="2">
        <v>0</v>
      </c>
      <c r="AE12" s="2">
        <v>6</v>
      </c>
      <c r="AF12" s="2">
        <v>0</v>
      </c>
      <c r="AG12" s="2">
        <v>0</v>
      </c>
      <c r="AH12" s="2">
        <v>0</v>
      </c>
      <c r="AI12" s="2">
        <v>0</v>
      </c>
      <c r="AJ12" s="4">
        <v>0</v>
      </c>
      <c r="AK12" s="2">
        <v>1</v>
      </c>
      <c r="AL12" s="4">
        <v>14</v>
      </c>
      <c r="AM12" s="4">
        <v>57</v>
      </c>
      <c r="AN12" s="2">
        <v>0</v>
      </c>
      <c r="AO12" s="2">
        <v>0</v>
      </c>
      <c r="AP12" s="2">
        <v>0</v>
      </c>
      <c r="AQ12" s="2">
        <v>0</v>
      </c>
      <c r="AR12" s="2">
        <v>15</v>
      </c>
      <c r="AS12" s="4">
        <v>10</v>
      </c>
      <c r="AT12" s="11">
        <v>0</v>
      </c>
      <c r="AU12" s="15">
        <v>304</v>
      </c>
    </row>
    <row r="13" spans="1:47" x14ac:dyDescent="0.25">
      <c r="A13" s="3" t="s">
        <v>57</v>
      </c>
      <c r="B13" s="2">
        <v>4</v>
      </c>
      <c r="C13" s="2">
        <v>0</v>
      </c>
      <c r="D13" s="2">
        <v>0</v>
      </c>
      <c r="E13" s="2">
        <v>0</v>
      </c>
      <c r="F13" s="2">
        <v>1</v>
      </c>
      <c r="G13" s="2">
        <v>2</v>
      </c>
      <c r="H13" s="4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4">
        <v>0</v>
      </c>
      <c r="Q13" s="2">
        <v>0</v>
      </c>
      <c r="R13" s="2">
        <v>0</v>
      </c>
      <c r="S13" s="2">
        <v>0</v>
      </c>
      <c r="T13" s="4">
        <v>0</v>
      </c>
      <c r="U13" s="2">
        <v>2</v>
      </c>
      <c r="V13" s="4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4">
        <v>0</v>
      </c>
      <c r="AK13" s="2">
        <v>0</v>
      </c>
      <c r="AL13" s="4">
        <v>0</v>
      </c>
      <c r="AM13" s="4">
        <v>1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4">
        <v>0</v>
      </c>
      <c r="AT13" s="11">
        <v>0</v>
      </c>
      <c r="AU13" s="15">
        <v>6</v>
      </c>
    </row>
    <row r="14" spans="1:47" ht="15.75" thickBot="1" x14ac:dyDescent="0.3">
      <c r="A14" s="5" t="s">
        <v>58</v>
      </c>
      <c r="B14" s="6"/>
      <c r="C14" s="6">
        <v>0</v>
      </c>
      <c r="D14" s="6">
        <v>0</v>
      </c>
      <c r="E14" s="6">
        <v>0</v>
      </c>
      <c r="F14" s="6">
        <v>10</v>
      </c>
      <c r="G14" s="6">
        <v>0</v>
      </c>
      <c r="H14" s="7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1</v>
      </c>
      <c r="P14" s="7">
        <v>0</v>
      </c>
      <c r="Q14" s="6">
        <v>0</v>
      </c>
      <c r="R14" s="6">
        <v>0</v>
      </c>
      <c r="S14" s="6">
        <v>0</v>
      </c>
      <c r="T14" s="7">
        <v>15</v>
      </c>
      <c r="U14" s="6">
        <v>0</v>
      </c>
      <c r="V14" s="7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6">
        <v>0</v>
      </c>
      <c r="AG14" s="6">
        <v>0</v>
      </c>
      <c r="AH14" s="6">
        <v>0</v>
      </c>
      <c r="AI14" s="6">
        <v>0</v>
      </c>
      <c r="AJ14" s="7">
        <v>0</v>
      </c>
      <c r="AK14" s="6">
        <v>0</v>
      </c>
      <c r="AL14" s="7">
        <v>0</v>
      </c>
      <c r="AM14" s="7">
        <v>0</v>
      </c>
      <c r="AN14" s="6">
        <v>0</v>
      </c>
      <c r="AO14" s="6">
        <v>0</v>
      </c>
      <c r="AP14" s="6">
        <v>0</v>
      </c>
      <c r="AQ14" s="6">
        <v>0</v>
      </c>
      <c r="AR14" s="6">
        <v>0</v>
      </c>
      <c r="AS14" s="7">
        <v>0</v>
      </c>
      <c r="AT14" s="12">
        <v>0</v>
      </c>
      <c r="AU14" s="16">
        <v>26</v>
      </c>
    </row>
    <row r="15" spans="1:47" ht="15.75" thickBot="1" x14ac:dyDescent="0.3">
      <c r="A15" s="8" t="s">
        <v>46</v>
      </c>
      <c r="B15" s="9"/>
      <c r="C15" s="9">
        <v>11</v>
      </c>
      <c r="D15" s="9">
        <v>3</v>
      </c>
      <c r="E15" s="9">
        <v>4</v>
      </c>
      <c r="F15" s="9">
        <v>239</v>
      </c>
      <c r="G15" s="9">
        <v>31</v>
      </c>
      <c r="H15" s="10">
        <v>90</v>
      </c>
      <c r="I15" s="9">
        <v>5</v>
      </c>
      <c r="J15" s="9">
        <v>1</v>
      </c>
      <c r="K15" s="9">
        <v>1</v>
      </c>
      <c r="L15" s="9">
        <v>1</v>
      </c>
      <c r="M15" s="9">
        <v>6</v>
      </c>
      <c r="N15" s="9">
        <v>1</v>
      </c>
      <c r="O15" s="9">
        <v>60</v>
      </c>
      <c r="P15" s="10">
        <v>206</v>
      </c>
      <c r="Q15" s="9">
        <v>2</v>
      </c>
      <c r="R15" s="9">
        <v>4</v>
      </c>
      <c r="S15" s="9">
        <v>54</v>
      </c>
      <c r="T15" s="10">
        <v>417</v>
      </c>
      <c r="U15" s="9">
        <v>102</v>
      </c>
      <c r="V15" s="10">
        <v>68</v>
      </c>
      <c r="W15" s="9">
        <v>15</v>
      </c>
      <c r="X15" s="9">
        <v>5</v>
      </c>
      <c r="Y15" s="9">
        <v>2</v>
      </c>
      <c r="Z15" s="9">
        <v>9</v>
      </c>
      <c r="AA15" s="9">
        <v>1</v>
      </c>
      <c r="AB15" s="9">
        <v>1</v>
      </c>
      <c r="AC15" s="9">
        <v>5</v>
      </c>
      <c r="AD15" s="9">
        <v>2</v>
      </c>
      <c r="AE15" s="9">
        <v>11</v>
      </c>
      <c r="AF15" s="9">
        <v>3</v>
      </c>
      <c r="AG15" s="9">
        <v>1</v>
      </c>
      <c r="AH15" s="9">
        <v>2</v>
      </c>
      <c r="AI15" s="9">
        <v>2</v>
      </c>
      <c r="AJ15" s="10">
        <v>13</v>
      </c>
      <c r="AK15" s="9">
        <v>2</v>
      </c>
      <c r="AL15" s="10">
        <v>100</v>
      </c>
      <c r="AM15" s="10">
        <v>488</v>
      </c>
      <c r="AN15" s="9">
        <v>6</v>
      </c>
      <c r="AO15" s="9">
        <v>1</v>
      </c>
      <c r="AP15" s="9">
        <v>1</v>
      </c>
      <c r="AQ15" s="9">
        <v>4</v>
      </c>
      <c r="AR15" s="9">
        <v>24</v>
      </c>
      <c r="AS15" s="10">
        <v>102</v>
      </c>
      <c r="AT15" s="13">
        <v>8</v>
      </c>
      <c r="AU15" s="17">
        <v>2118</v>
      </c>
    </row>
    <row r="18" spans="1:47" ht="15.75" thickBot="1" x14ac:dyDescent="0.3">
      <c r="A18" s="6" t="s">
        <v>45</v>
      </c>
    </row>
    <row r="19" spans="1:47" x14ac:dyDescent="0.25">
      <c r="A19" s="2" t="s">
        <v>47</v>
      </c>
      <c r="B19" s="2">
        <v>50</v>
      </c>
      <c r="C19" s="2">
        <f>$B3*C3</f>
        <v>0</v>
      </c>
      <c r="D19" s="2">
        <f t="shared" ref="D19:AT19" si="0">$B3*D3</f>
        <v>0</v>
      </c>
      <c r="E19" s="2">
        <f t="shared" si="0"/>
        <v>0</v>
      </c>
      <c r="F19" s="2">
        <f t="shared" si="0"/>
        <v>0</v>
      </c>
      <c r="G19" s="2">
        <f t="shared" si="0"/>
        <v>0</v>
      </c>
      <c r="H19" s="4">
        <f t="shared" si="0"/>
        <v>50</v>
      </c>
      <c r="I19" s="2">
        <f t="shared" si="0"/>
        <v>0</v>
      </c>
      <c r="J19" s="2">
        <f t="shared" si="0"/>
        <v>0</v>
      </c>
      <c r="K19" s="2">
        <f t="shared" si="0"/>
        <v>0</v>
      </c>
      <c r="L19" s="2">
        <f t="shared" si="0"/>
        <v>0</v>
      </c>
      <c r="M19" s="2">
        <f t="shared" si="0"/>
        <v>0</v>
      </c>
      <c r="N19" s="2">
        <f t="shared" si="0"/>
        <v>0</v>
      </c>
      <c r="O19" s="2">
        <f t="shared" si="0"/>
        <v>0</v>
      </c>
      <c r="P19" s="4">
        <f t="shared" si="0"/>
        <v>0</v>
      </c>
      <c r="Q19" s="2">
        <f t="shared" si="0"/>
        <v>0</v>
      </c>
      <c r="R19" s="2">
        <f t="shared" si="0"/>
        <v>0</v>
      </c>
      <c r="S19" s="2">
        <f t="shared" si="0"/>
        <v>0</v>
      </c>
      <c r="T19" s="4">
        <f t="shared" si="0"/>
        <v>0</v>
      </c>
      <c r="U19" s="2">
        <f t="shared" si="0"/>
        <v>0</v>
      </c>
      <c r="V19" s="4">
        <f t="shared" si="0"/>
        <v>0</v>
      </c>
      <c r="W19" s="2">
        <f t="shared" si="0"/>
        <v>0</v>
      </c>
      <c r="X19" s="2">
        <f t="shared" si="0"/>
        <v>0</v>
      </c>
      <c r="Y19" s="2">
        <f t="shared" si="0"/>
        <v>0</v>
      </c>
      <c r="Z19" s="2">
        <f t="shared" si="0"/>
        <v>0</v>
      </c>
      <c r="AA19" s="2">
        <f t="shared" si="0"/>
        <v>0</v>
      </c>
      <c r="AB19" s="2">
        <f t="shared" si="0"/>
        <v>0</v>
      </c>
      <c r="AC19" s="2">
        <f t="shared" si="0"/>
        <v>0</v>
      </c>
      <c r="AD19" s="2">
        <f t="shared" si="0"/>
        <v>0</v>
      </c>
      <c r="AE19" s="2">
        <f t="shared" si="0"/>
        <v>0</v>
      </c>
      <c r="AF19" s="2">
        <f t="shared" si="0"/>
        <v>0</v>
      </c>
      <c r="AG19" s="2">
        <f t="shared" si="0"/>
        <v>0</v>
      </c>
      <c r="AH19" s="2">
        <f t="shared" si="0"/>
        <v>0</v>
      </c>
      <c r="AI19" s="2">
        <f t="shared" si="0"/>
        <v>0</v>
      </c>
      <c r="AJ19" s="4">
        <f t="shared" si="0"/>
        <v>0</v>
      </c>
      <c r="AK19" s="2">
        <f t="shared" si="0"/>
        <v>0</v>
      </c>
      <c r="AL19" s="4">
        <f t="shared" si="0"/>
        <v>0</v>
      </c>
      <c r="AM19" s="4">
        <f t="shared" si="0"/>
        <v>0</v>
      </c>
      <c r="AN19" s="2">
        <f t="shared" si="0"/>
        <v>0</v>
      </c>
      <c r="AO19" s="2">
        <f t="shared" si="0"/>
        <v>0</v>
      </c>
      <c r="AP19" s="2">
        <f t="shared" si="0"/>
        <v>0</v>
      </c>
      <c r="AQ19" s="2">
        <f t="shared" si="0"/>
        <v>0</v>
      </c>
      <c r="AR19" s="2">
        <f t="shared" si="0"/>
        <v>0</v>
      </c>
      <c r="AS19" s="4">
        <f t="shared" si="0"/>
        <v>0</v>
      </c>
      <c r="AT19" s="2">
        <f t="shared" si="0"/>
        <v>0</v>
      </c>
      <c r="AU19" s="20">
        <f>SUM(C19:AT19)</f>
        <v>50</v>
      </c>
    </row>
    <row r="20" spans="1:47" x14ac:dyDescent="0.25">
      <c r="A20" s="2" t="s">
        <v>48</v>
      </c>
      <c r="B20" s="2">
        <v>50</v>
      </c>
      <c r="C20" s="2">
        <f t="shared" ref="C20:R30" si="1">$B4*C4</f>
        <v>0</v>
      </c>
      <c r="D20" s="2">
        <f t="shared" si="1"/>
        <v>0</v>
      </c>
      <c r="E20" s="2">
        <f t="shared" si="1"/>
        <v>0</v>
      </c>
      <c r="F20" s="2">
        <f t="shared" si="1"/>
        <v>0</v>
      </c>
      <c r="G20" s="2">
        <f t="shared" si="1"/>
        <v>0</v>
      </c>
      <c r="H20" s="4">
        <f t="shared" si="1"/>
        <v>0</v>
      </c>
      <c r="I20" s="2">
        <f t="shared" si="1"/>
        <v>0</v>
      </c>
      <c r="J20" s="2">
        <f t="shared" si="1"/>
        <v>0</v>
      </c>
      <c r="K20" s="2">
        <f t="shared" si="1"/>
        <v>0</v>
      </c>
      <c r="L20" s="2">
        <f t="shared" si="1"/>
        <v>0</v>
      </c>
      <c r="M20" s="2">
        <f t="shared" si="1"/>
        <v>0</v>
      </c>
      <c r="N20" s="2">
        <f t="shared" si="1"/>
        <v>0</v>
      </c>
      <c r="O20" s="2">
        <f t="shared" si="1"/>
        <v>0</v>
      </c>
      <c r="P20" s="4">
        <f t="shared" si="1"/>
        <v>50</v>
      </c>
      <c r="Q20" s="2">
        <f t="shared" si="1"/>
        <v>0</v>
      </c>
      <c r="R20" s="2">
        <f t="shared" si="1"/>
        <v>0</v>
      </c>
      <c r="S20" s="2">
        <f t="shared" ref="S20:AT20" si="2">$B4*S4</f>
        <v>0</v>
      </c>
      <c r="T20" s="4">
        <f t="shared" si="2"/>
        <v>0</v>
      </c>
      <c r="U20" s="2">
        <f t="shared" si="2"/>
        <v>0</v>
      </c>
      <c r="V20" s="4">
        <f t="shared" si="2"/>
        <v>0</v>
      </c>
      <c r="W20" s="2">
        <f t="shared" si="2"/>
        <v>0</v>
      </c>
      <c r="X20" s="2">
        <f t="shared" si="2"/>
        <v>0</v>
      </c>
      <c r="Y20" s="2">
        <f t="shared" si="2"/>
        <v>0</v>
      </c>
      <c r="Z20" s="2">
        <f t="shared" si="2"/>
        <v>0</v>
      </c>
      <c r="AA20" s="2">
        <f t="shared" si="2"/>
        <v>0</v>
      </c>
      <c r="AB20" s="2">
        <f t="shared" si="2"/>
        <v>0</v>
      </c>
      <c r="AC20" s="2">
        <f t="shared" si="2"/>
        <v>0</v>
      </c>
      <c r="AD20" s="2">
        <f t="shared" si="2"/>
        <v>0</v>
      </c>
      <c r="AE20" s="2">
        <f t="shared" si="2"/>
        <v>0</v>
      </c>
      <c r="AF20" s="2">
        <f t="shared" si="2"/>
        <v>0</v>
      </c>
      <c r="AG20" s="2">
        <f t="shared" si="2"/>
        <v>50</v>
      </c>
      <c r="AH20" s="2">
        <f t="shared" si="2"/>
        <v>0</v>
      </c>
      <c r="AI20" s="2">
        <f t="shared" si="2"/>
        <v>0</v>
      </c>
      <c r="AJ20" s="4">
        <f t="shared" si="2"/>
        <v>0</v>
      </c>
      <c r="AK20" s="2">
        <f t="shared" si="2"/>
        <v>0</v>
      </c>
      <c r="AL20" s="4">
        <f t="shared" si="2"/>
        <v>0</v>
      </c>
      <c r="AM20" s="4">
        <f t="shared" si="2"/>
        <v>0</v>
      </c>
      <c r="AN20" s="2">
        <f t="shared" si="2"/>
        <v>0</v>
      </c>
      <c r="AO20" s="2">
        <f t="shared" si="2"/>
        <v>0</v>
      </c>
      <c r="AP20" s="2">
        <f t="shared" si="2"/>
        <v>0</v>
      </c>
      <c r="AQ20" s="2">
        <f t="shared" si="2"/>
        <v>0</v>
      </c>
      <c r="AR20" s="2">
        <f t="shared" si="2"/>
        <v>0</v>
      </c>
      <c r="AS20" s="4">
        <f t="shared" si="2"/>
        <v>0</v>
      </c>
      <c r="AT20" s="2">
        <f t="shared" si="2"/>
        <v>0</v>
      </c>
      <c r="AU20" s="21">
        <f>SUM(C20:AT20)</f>
        <v>100</v>
      </c>
    </row>
    <row r="21" spans="1:47" x14ac:dyDescent="0.25">
      <c r="A21" s="2" t="s">
        <v>49</v>
      </c>
      <c r="B21" s="2">
        <v>50</v>
      </c>
      <c r="C21" s="2">
        <f t="shared" si="1"/>
        <v>0</v>
      </c>
      <c r="D21" s="2">
        <f t="shared" si="1"/>
        <v>100</v>
      </c>
      <c r="E21" s="2">
        <f t="shared" si="1"/>
        <v>0</v>
      </c>
      <c r="F21" s="2">
        <f t="shared" si="1"/>
        <v>150</v>
      </c>
      <c r="G21" s="2">
        <f t="shared" si="1"/>
        <v>100</v>
      </c>
      <c r="H21" s="4">
        <f t="shared" si="1"/>
        <v>300</v>
      </c>
      <c r="I21" s="2">
        <f t="shared" si="1"/>
        <v>0</v>
      </c>
      <c r="J21" s="2">
        <f t="shared" si="1"/>
        <v>0</v>
      </c>
      <c r="K21" s="2">
        <f t="shared" si="1"/>
        <v>0</v>
      </c>
      <c r="L21" s="2">
        <f t="shared" si="1"/>
        <v>0</v>
      </c>
      <c r="M21" s="2">
        <f t="shared" si="1"/>
        <v>0</v>
      </c>
      <c r="N21" s="2">
        <f t="shared" si="1"/>
        <v>0</v>
      </c>
      <c r="O21" s="2">
        <f t="shared" si="1"/>
        <v>0</v>
      </c>
      <c r="P21" s="4">
        <f t="shared" si="1"/>
        <v>650</v>
      </c>
      <c r="Q21" s="2">
        <f t="shared" si="1"/>
        <v>50</v>
      </c>
      <c r="R21" s="2">
        <f t="shared" si="1"/>
        <v>0</v>
      </c>
      <c r="S21" s="2">
        <f t="shared" ref="S21:AT21" si="3">$B5*S5</f>
        <v>150</v>
      </c>
      <c r="T21" s="4">
        <f t="shared" si="3"/>
        <v>250</v>
      </c>
      <c r="U21" s="2">
        <f t="shared" si="3"/>
        <v>250</v>
      </c>
      <c r="V21" s="4">
        <f t="shared" si="3"/>
        <v>0</v>
      </c>
      <c r="W21" s="2">
        <f t="shared" si="3"/>
        <v>0</v>
      </c>
      <c r="X21" s="2">
        <f t="shared" si="3"/>
        <v>0</v>
      </c>
      <c r="Y21" s="2">
        <f t="shared" si="3"/>
        <v>0</v>
      </c>
      <c r="Z21" s="2">
        <f t="shared" si="3"/>
        <v>0</v>
      </c>
      <c r="AA21" s="2">
        <f t="shared" si="3"/>
        <v>0</v>
      </c>
      <c r="AB21" s="2">
        <f t="shared" si="3"/>
        <v>0</v>
      </c>
      <c r="AC21" s="2">
        <f t="shared" si="3"/>
        <v>0</v>
      </c>
      <c r="AD21" s="2">
        <f t="shared" si="3"/>
        <v>0</v>
      </c>
      <c r="AE21" s="2">
        <f t="shared" si="3"/>
        <v>0</v>
      </c>
      <c r="AF21" s="2">
        <f t="shared" si="3"/>
        <v>0</v>
      </c>
      <c r="AG21" s="2">
        <f t="shared" si="3"/>
        <v>0</v>
      </c>
      <c r="AH21" s="2">
        <f t="shared" si="3"/>
        <v>50</v>
      </c>
      <c r="AI21" s="2">
        <f t="shared" si="3"/>
        <v>50</v>
      </c>
      <c r="AJ21" s="4">
        <f t="shared" si="3"/>
        <v>50</v>
      </c>
      <c r="AK21" s="2">
        <f t="shared" si="3"/>
        <v>0</v>
      </c>
      <c r="AL21" s="4">
        <f t="shared" si="3"/>
        <v>0</v>
      </c>
      <c r="AM21" s="4">
        <f t="shared" si="3"/>
        <v>200</v>
      </c>
      <c r="AN21" s="2">
        <f t="shared" si="3"/>
        <v>0</v>
      </c>
      <c r="AO21" s="2">
        <f t="shared" si="3"/>
        <v>0</v>
      </c>
      <c r="AP21" s="2">
        <f t="shared" si="3"/>
        <v>0</v>
      </c>
      <c r="AQ21" s="2">
        <f t="shared" si="3"/>
        <v>0</v>
      </c>
      <c r="AR21" s="2">
        <f t="shared" si="3"/>
        <v>0</v>
      </c>
      <c r="AS21" s="4">
        <f t="shared" si="3"/>
        <v>0</v>
      </c>
      <c r="AT21" s="2">
        <f t="shared" si="3"/>
        <v>50</v>
      </c>
      <c r="AU21" s="21">
        <f>SUM(C21:AT21)</f>
        <v>2400</v>
      </c>
    </row>
    <row r="22" spans="1:47" x14ac:dyDescent="0.25">
      <c r="A22" s="2" t="s">
        <v>50</v>
      </c>
      <c r="B22" s="2">
        <v>20</v>
      </c>
      <c r="C22" s="2">
        <f t="shared" si="1"/>
        <v>0</v>
      </c>
      <c r="D22" s="2">
        <f t="shared" si="1"/>
        <v>20</v>
      </c>
      <c r="E22" s="2">
        <f t="shared" si="1"/>
        <v>80</v>
      </c>
      <c r="F22" s="2">
        <f t="shared" si="1"/>
        <v>2960</v>
      </c>
      <c r="G22" s="2">
        <f t="shared" si="1"/>
        <v>340</v>
      </c>
      <c r="H22" s="4">
        <f t="shared" si="1"/>
        <v>640</v>
      </c>
      <c r="I22" s="2">
        <f t="shared" si="1"/>
        <v>0</v>
      </c>
      <c r="J22" s="2">
        <f t="shared" si="1"/>
        <v>0</v>
      </c>
      <c r="K22" s="2">
        <f t="shared" si="1"/>
        <v>0</v>
      </c>
      <c r="L22" s="2">
        <f t="shared" si="1"/>
        <v>20</v>
      </c>
      <c r="M22" s="2">
        <f t="shared" si="1"/>
        <v>80</v>
      </c>
      <c r="N22" s="2">
        <f t="shared" si="1"/>
        <v>0</v>
      </c>
      <c r="O22" s="2">
        <f t="shared" si="1"/>
        <v>680</v>
      </c>
      <c r="P22" s="4">
        <f t="shared" si="1"/>
        <v>1960</v>
      </c>
      <c r="Q22" s="2">
        <f t="shared" si="1"/>
        <v>20</v>
      </c>
      <c r="R22" s="2">
        <f t="shared" si="1"/>
        <v>40</v>
      </c>
      <c r="S22" s="2">
        <f t="shared" ref="S22:AT22" si="4">$B6*S6</f>
        <v>760</v>
      </c>
      <c r="T22" s="4">
        <f t="shared" si="4"/>
        <v>4900</v>
      </c>
      <c r="U22" s="2">
        <f t="shared" si="4"/>
        <v>1180</v>
      </c>
      <c r="V22" s="4">
        <f t="shared" si="4"/>
        <v>700</v>
      </c>
      <c r="W22" s="2">
        <f t="shared" si="4"/>
        <v>220</v>
      </c>
      <c r="X22" s="2">
        <f t="shared" si="4"/>
        <v>0</v>
      </c>
      <c r="Y22" s="2">
        <f t="shared" si="4"/>
        <v>40</v>
      </c>
      <c r="Z22" s="2">
        <f t="shared" si="4"/>
        <v>60</v>
      </c>
      <c r="AA22" s="2">
        <f t="shared" si="4"/>
        <v>0</v>
      </c>
      <c r="AB22" s="2">
        <f t="shared" si="4"/>
        <v>20</v>
      </c>
      <c r="AC22" s="2">
        <f t="shared" si="4"/>
        <v>80</v>
      </c>
      <c r="AD22" s="2">
        <f t="shared" si="4"/>
        <v>40</v>
      </c>
      <c r="AE22" s="2">
        <f t="shared" si="4"/>
        <v>0</v>
      </c>
      <c r="AF22" s="2">
        <f t="shared" si="4"/>
        <v>40</v>
      </c>
      <c r="AG22" s="2">
        <f t="shared" si="4"/>
        <v>0</v>
      </c>
      <c r="AH22" s="2">
        <f t="shared" si="4"/>
        <v>20</v>
      </c>
      <c r="AI22" s="2">
        <f t="shared" si="4"/>
        <v>20</v>
      </c>
      <c r="AJ22" s="4">
        <f t="shared" si="4"/>
        <v>140</v>
      </c>
      <c r="AK22" s="2">
        <f t="shared" si="4"/>
        <v>0</v>
      </c>
      <c r="AL22" s="4">
        <f t="shared" si="4"/>
        <v>1420</v>
      </c>
      <c r="AM22" s="4">
        <f t="shared" si="4"/>
        <v>6100</v>
      </c>
      <c r="AN22" s="2">
        <f t="shared" si="4"/>
        <v>60</v>
      </c>
      <c r="AO22" s="2">
        <f t="shared" si="4"/>
        <v>20</v>
      </c>
      <c r="AP22" s="2">
        <f t="shared" si="4"/>
        <v>0</v>
      </c>
      <c r="AQ22" s="2">
        <f t="shared" si="4"/>
        <v>60</v>
      </c>
      <c r="AR22" s="2">
        <f t="shared" si="4"/>
        <v>20</v>
      </c>
      <c r="AS22" s="4">
        <f t="shared" si="4"/>
        <v>1520</v>
      </c>
      <c r="AT22" s="2">
        <f t="shared" si="4"/>
        <v>120</v>
      </c>
      <c r="AU22" s="21">
        <f>SUM(C22:AT22)</f>
        <v>24380</v>
      </c>
    </row>
    <row r="23" spans="1:47" x14ac:dyDescent="0.25">
      <c r="A23" s="24" t="s">
        <v>51</v>
      </c>
      <c r="B23" s="24"/>
      <c r="C23" s="24">
        <f t="shared" si="1"/>
        <v>0</v>
      </c>
      <c r="D23" s="24">
        <f t="shared" si="1"/>
        <v>0</v>
      </c>
      <c r="E23" s="24">
        <f t="shared" si="1"/>
        <v>0</v>
      </c>
      <c r="F23" s="24">
        <f t="shared" si="1"/>
        <v>0</v>
      </c>
      <c r="G23" s="24">
        <f t="shared" si="1"/>
        <v>0</v>
      </c>
      <c r="H23" s="24">
        <f t="shared" si="1"/>
        <v>0</v>
      </c>
      <c r="I23" s="24">
        <f t="shared" si="1"/>
        <v>0</v>
      </c>
      <c r="J23" s="24">
        <f t="shared" si="1"/>
        <v>0</v>
      </c>
      <c r="K23" s="24">
        <f t="shared" si="1"/>
        <v>0</v>
      </c>
      <c r="L23" s="24">
        <f t="shared" si="1"/>
        <v>0</v>
      </c>
      <c r="M23" s="24">
        <f t="shared" si="1"/>
        <v>0</v>
      </c>
      <c r="N23" s="24">
        <f t="shared" si="1"/>
        <v>0</v>
      </c>
      <c r="O23" s="24">
        <f t="shared" si="1"/>
        <v>0</v>
      </c>
      <c r="P23" s="24">
        <f t="shared" si="1"/>
        <v>0</v>
      </c>
      <c r="Q23" s="24">
        <f t="shared" si="1"/>
        <v>0</v>
      </c>
      <c r="R23" s="24">
        <f t="shared" si="1"/>
        <v>0</v>
      </c>
      <c r="S23" s="24">
        <f t="shared" ref="S23:AT23" si="5">$B7*S7</f>
        <v>0</v>
      </c>
      <c r="T23" s="24">
        <f t="shared" si="5"/>
        <v>0</v>
      </c>
      <c r="U23" s="24">
        <f t="shared" si="5"/>
        <v>0</v>
      </c>
      <c r="V23" s="24">
        <f t="shared" si="5"/>
        <v>0</v>
      </c>
      <c r="W23" s="24">
        <f t="shared" si="5"/>
        <v>0</v>
      </c>
      <c r="X23" s="24">
        <f t="shared" si="5"/>
        <v>0</v>
      </c>
      <c r="Y23" s="24">
        <f t="shared" si="5"/>
        <v>0</v>
      </c>
      <c r="Z23" s="24">
        <f t="shared" si="5"/>
        <v>0</v>
      </c>
      <c r="AA23" s="24">
        <f t="shared" si="5"/>
        <v>0</v>
      </c>
      <c r="AB23" s="24">
        <f t="shared" si="5"/>
        <v>0</v>
      </c>
      <c r="AC23" s="24">
        <f t="shared" si="5"/>
        <v>0</v>
      </c>
      <c r="AD23" s="24">
        <f t="shared" si="5"/>
        <v>0</v>
      </c>
      <c r="AE23" s="24">
        <f t="shared" si="5"/>
        <v>0</v>
      </c>
      <c r="AF23" s="24">
        <f t="shared" si="5"/>
        <v>0</v>
      </c>
      <c r="AG23" s="24">
        <f t="shared" si="5"/>
        <v>0</v>
      </c>
      <c r="AH23" s="24">
        <f t="shared" si="5"/>
        <v>0</v>
      </c>
      <c r="AI23" s="24">
        <f t="shared" si="5"/>
        <v>0</v>
      </c>
      <c r="AJ23" s="24">
        <f t="shared" si="5"/>
        <v>0</v>
      </c>
      <c r="AK23" s="24">
        <f t="shared" si="5"/>
        <v>0</v>
      </c>
      <c r="AL23" s="24">
        <f t="shared" si="5"/>
        <v>0</v>
      </c>
      <c r="AM23" s="24">
        <f t="shared" si="5"/>
        <v>0</v>
      </c>
      <c r="AN23" s="24">
        <f t="shared" si="5"/>
        <v>0</v>
      </c>
      <c r="AO23" s="24">
        <f t="shared" si="5"/>
        <v>0</v>
      </c>
      <c r="AP23" s="24">
        <f t="shared" si="5"/>
        <v>0</v>
      </c>
      <c r="AQ23" s="24">
        <f t="shared" si="5"/>
        <v>0</v>
      </c>
      <c r="AR23" s="24">
        <f t="shared" si="5"/>
        <v>0</v>
      </c>
      <c r="AS23" s="24">
        <f t="shared" si="5"/>
        <v>0</v>
      </c>
      <c r="AT23" s="24">
        <f t="shared" si="5"/>
        <v>0</v>
      </c>
      <c r="AU23" s="25">
        <f>SUM(C23:AT23)</f>
        <v>0</v>
      </c>
    </row>
    <row r="24" spans="1:47" x14ac:dyDescent="0.25">
      <c r="A24" s="2" t="s">
        <v>52</v>
      </c>
      <c r="B24" s="2">
        <v>3647.6</v>
      </c>
      <c r="C24" s="2">
        <f t="shared" si="1"/>
        <v>0</v>
      </c>
      <c r="D24" s="2">
        <f t="shared" si="1"/>
        <v>0</v>
      </c>
      <c r="E24" s="2">
        <f t="shared" si="1"/>
        <v>0</v>
      </c>
      <c r="F24" s="2">
        <f t="shared" si="1"/>
        <v>0</v>
      </c>
      <c r="G24" s="2">
        <f t="shared" si="1"/>
        <v>0</v>
      </c>
      <c r="H24" s="4">
        <f t="shared" si="1"/>
        <v>0</v>
      </c>
      <c r="I24" s="2">
        <f t="shared" si="1"/>
        <v>0</v>
      </c>
      <c r="J24" s="2">
        <f t="shared" si="1"/>
        <v>0</v>
      </c>
      <c r="K24" s="2">
        <f t="shared" si="1"/>
        <v>0</v>
      </c>
      <c r="L24" s="2">
        <f t="shared" si="1"/>
        <v>0</v>
      </c>
      <c r="M24" s="2">
        <f t="shared" si="1"/>
        <v>0</v>
      </c>
      <c r="N24" s="2">
        <f t="shared" si="1"/>
        <v>3647.6</v>
      </c>
      <c r="O24" s="2">
        <f t="shared" si="1"/>
        <v>0</v>
      </c>
      <c r="P24" s="4">
        <f t="shared" si="1"/>
        <v>0</v>
      </c>
      <c r="Q24" s="2">
        <f t="shared" si="1"/>
        <v>0</v>
      </c>
      <c r="R24" s="2">
        <f t="shared" si="1"/>
        <v>0</v>
      </c>
      <c r="S24" s="2">
        <f t="shared" ref="S24:AT24" si="6">$B8*S8</f>
        <v>0</v>
      </c>
      <c r="T24" s="4">
        <f t="shared" si="6"/>
        <v>0</v>
      </c>
      <c r="U24" s="2">
        <f t="shared" si="6"/>
        <v>0</v>
      </c>
      <c r="V24" s="4">
        <f t="shared" si="6"/>
        <v>0</v>
      </c>
      <c r="W24" s="2">
        <f t="shared" si="6"/>
        <v>0</v>
      </c>
      <c r="X24" s="2">
        <f t="shared" si="6"/>
        <v>0</v>
      </c>
      <c r="Y24" s="2">
        <f t="shared" si="6"/>
        <v>0</v>
      </c>
      <c r="Z24" s="2">
        <f t="shared" si="6"/>
        <v>0</v>
      </c>
      <c r="AA24" s="2">
        <f t="shared" si="6"/>
        <v>0</v>
      </c>
      <c r="AB24" s="2">
        <f t="shared" si="6"/>
        <v>0</v>
      </c>
      <c r="AC24" s="2">
        <f t="shared" si="6"/>
        <v>0</v>
      </c>
      <c r="AD24" s="2">
        <f t="shared" si="6"/>
        <v>0</v>
      </c>
      <c r="AE24" s="2">
        <f t="shared" si="6"/>
        <v>0</v>
      </c>
      <c r="AF24" s="2">
        <f t="shared" si="6"/>
        <v>0</v>
      </c>
      <c r="AG24" s="2">
        <f t="shared" si="6"/>
        <v>0</v>
      </c>
      <c r="AH24" s="2">
        <f t="shared" si="6"/>
        <v>0</v>
      </c>
      <c r="AI24" s="2">
        <f t="shared" si="6"/>
        <v>0</v>
      </c>
      <c r="AJ24" s="4">
        <f t="shared" si="6"/>
        <v>0</v>
      </c>
      <c r="AK24" s="2">
        <f t="shared" si="6"/>
        <v>0</v>
      </c>
      <c r="AL24" s="4">
        <f t="shared" si="6"/>
        <v>0</v>
      </c>
      <c r="AM24" s="4">
        <f t="shared" si="6"/>
        <v>3647.6</v>
      </c>
      <c r="AN24" s="2">
        <f t="shared" si="6"/>
        <v>0</v>
      </c>
      <c r="AO24" s="2">
        <f t="shared" si="6"/>
        <v>0</v>
      </c>
      <c r="AP24" s="2">
        <f t="shared" si="6"/>
        <v>3647.6</v>
      </c>
      <c r="AQ24" s="2">
        <f t="shared" si="6"/>
        <v>0</v>
      </c>
      <c r="AR24" s="2">
        <f t="shared" si="6"/>
        <v>0</v>
      </c>
      <c r="AS24" s="4">
        <f t="shared" si="6"/>
        <v>0</v>
      </c>
      <c r="AT24" s="2">
        <f t="shared" si="6"/>
        <v>0</v>
      </c>
      <c r="AU24" s="21">
        <f>SUM(C24:AT24)</f>
        <v>10942.8</v>
      </c>
    </row>
    <row r="25" spans="1:47" x14ac:dyDescent="0.25">
      <c r="A25" s="2" t="s">
        <v>53</v>
      </c>
      <c r="B25" s="2">
        <v>7.5</v>
      </c>
      <c r="C25" s="2">
        <f t="shared" si="1"/>
        <v>0</v>
      </c>
      <c r="D25" s="2">
        <f t="shared" si="1"/>
        <v>0</v>
      </c>
      <c r="E25" s="2">
        <f t="shared" si="1"/>
        <v>0</v>
      </c>
      <c r="F25" s="2">
        <f t="shared" si="1"/>
        <v>75</v>
      </c>
      <c r="G25" s="2">
        <f t="shared" si="1"/>
        <v>0</v>
      </c>
      <c r="H25" s="4">
        <f t="shared" si="1"/>
        <v>0</v>
      </c>
      <c r="I25" s="2">
        <f t="shared" si="1"/>
        <v>0</v>
      </c>
      <c r="J25" s="2">
        <f t="shared" si="1"/>
        <v>0</v>
      </c>
      <c r="K25" s="2">
        <f t="shared" si="1"/>
        <v>0</v>
      </c>
      <c r="L25" s="2">
        <f t="shared" si="1"/>
        <v>0</v>
      </c>
      <c r="M25" s="2">
        <f t="shared" si="1"/>
        <v>7.5</v>
      </c>
      <c r="N25" s="2">
        <f t="shared" si="1"/>
        <v>0</v>
      </c>
      <c r="O25" s="2">
        <f t="shared" si="1"/>
        <v>97.5</v>
      </c>
      <c r="P25" s="4">
        <f t="shared" si="1"/>
        <v>30</v>
      </c>
      <c r="Q25" s="2">
        <f t="shared" si="1"/>
        <v>0</v>
      </c>
      <c r="R25" s="2">
        <f t="shared" si="1"/>
        <v>0</v>
      </c>
      <c r="S25" s="2">
        <f t="shared" ref="S25:AT25" si="7">$B9*S9</f>
        <v>0</v>
      </c>
      <c r="T25" s="4">
        <f t="shared" si="7"/>
        <v>7.5</v>
      </c>
      <c r="U25" s="2">
        <f t="shared" si="7"/>
        <v>15</v>
      </c>
      <c r="V25" s="4">
        <f t="shared" si="7"/>
        <v>0</v>
      </c>
      <c r="W25" s="2">
        <f t="shared" si="7"/>
        <v>0</v>
      </c>
      <c r="X25" s="2">
        <f t="shared" si="7"/>
        <v>0</v>
      </c>
      <c r="Y25" s="2">
        <f t="shared" si="7"/>
        <v>0</v>
      </c>
      <c r="Z25" s="2">
        <f t="shared" si="7"/>
        <v>0</v>
      </c>
      <c r="AA25" s="2">
        <f t="shared" si="7"/>
        <v>0</v>
      </c>
      <c r="AB25" s="2">
        <f t="shared" si="7"/>
        <v>0</v>
      </c>
      <c r="AC25" s="2">
        <f t="shared" si="7"/>
        <v>0</v>
      </c>
      <c r="AD25" s="2">
        <f t="shared" si="7"/>
        <v>0</v>
      </c>
      <c r="AE25" s="2">
        <f t="shared" si="7"/>
        <v>15</v>
      </c>
      <c r="AF25" s="2">
        <f t="shared" si="7"/>
        <v>0</v>
      </c>
      <c r="AG25" s="2">
        <f t="shared" si="7"/>
        <v>0</v>
      </c>
      <c r="AH25" s="2">
        <f t="shared" si="7"/>
        <v>0</v>
      </c>
      <c r="AI25" s="2">
        <f t="shared" si="7"/>
        <v>0</v>
      </c>
      <c r="AJ25" s="4">
        <f t="shared" si="7"/>
        <v>0</v>
      </c>
      <c r="AK25" s="2">
        <f t="shared" si="7"/>
        <v>0</v>
      </c>
      <c r="AL25" s="4">
        <f t="shared" si="7"/>
        <v>45</v>
      </c>
      <c r="AM25" s="4">
        <f t="shared" si="7"/>
        <v>165</v>
      </c>
      <c r="AN25" s="2">
        <f t="shared" si="7"/>
        <v>0</v>
      </c>
      <c r="AO25" s="2">
        <f t="shared" si="7"/>
        <v>0</v>
      </c>
      <c r="AP25" s="2">
        <f t="shared" si="7"/>
        <v>0</v>
      </c>
      <c r="AQ25" s="2">
        <f t="shared" si="7"/>
        <v>0</v>
      </c>
      <c r="AR25" s="2">
        <f t="shared" si="7"/>
        <v>0</v>
      </c>
      <c r="AS25" s="4">
        <f t="shared" si="7"/>
        <v>0</v>
      </c>
      <c r="AT25" s="2">
        <f t="shared" si="7"/>
        <v>0</v>
      </c>
      <c r="AU25" s="21">
        <f>SUM(C25:AT25)</f>
        <v>457.5</v>
      </c>
    </row>
    <row r="26" spans="1:47" x14ac:dyDescent="0.25">
      <c r="A26" s="2" t="s">
        <v>54</v>
      </c>
      <c r="B26" s="2">
        <v>26</v>
      </c>
      <c r="C26" s="2">
        <f t="shared" si="1"/>
        <v>0</v>
      </c>
      <c r="D26" s="2">
        <f t="shared" si="1"/>
        <v>0</v>
      </c>
      <c r="E26" s="2">
        <f t="shared" si="1"/>
        <v>0</v>
      </c>
      <c r="F26" s="2">
        <f t="shared" si="1"/>
        <v>0</v>
      </c>
      <c r="G26" s="2">
        <f t="shared" si="1"/>
        <v>0</v>
      </c>
      <c r="H26" s="4">
        <f t="shared" si="1"/>
        <v>0</v>
      </c>
      <c r="I26" s="2">
        <f t="shared" si="1"/>
        <v>0</v>
      </c>
      <c r="J26" s="2">
        <f t="shared" si="1"/>
        <v>0</v>
      </c>
      <c r="K26" s="2">
        <f t="shared" si="1"/>
        <v>0</v>
      </c>
      <c r="L26" s="2">
        <f t="shared" si="1"/>
        <v>0</v>
      </c>
      <c r="M26" s="2">
        <f t="shared" si="1"/>
        <v>26</v>
      </c>
      <c r="N26" s="2">
        <f t="shared" si="1"/>
        <v>0</v>
      </c>
      <c r="O26" s="2">
        <f t="shared" si="1"/>
        <v>0</v>
      </c>
      <c r="P26" s="4">
        <f t="shared" si="1"/>
        <v>0</v>
      </c>
      <c r="Q26" s="2">
        <f t="shared" si="1"/>
        <v>0</v>
      </c>
      <c r="R26" s="2">
        <f t="shared" si="1"/>
        <v>0</v>
      </c>
      <c r="S26" s="2">
        <f t="shared" ref="S26:AT26" si="8">$B10*S10</f>
        <v>0</v>
      </c>
      <c r="T26" s="4">
        <f t="shared" si="8"/>
        <v>0</v>
      </c>
      <c r="U26" s="2">
        <f t="shared" si="8"/>
        <v>26</v>
      </c>
      <c r="V26" s="4">
        <f t="shared" si="8"/>
        <v>0</v>
      </c>
      <c r="W26" s="2">
        <f t="shared" si="8"/>
        <v>0</v>
      </c>
      <c r="X26" s="2">
        <f t="shared" si="8"/>
        <v>0</v>
      </c>
      <c r="Y26" s="2">
        <f t="shared" si="8"/>
        <v>0</v>
      </c>
      <c r="Z26" s="2">
        <f t="shared" si="8"/>
        <v>0</v>
      </c>
      <c r="AA26" s="2">
        <f t="shared" si="8"/>
        <v>0</v>
      </c>
      <c r="AB26" s="2">
        <f t="shared" si="8"/>
        <v>0</v>
      </c>
      <c r="AC26" s="2">
        <f t="shared" si="8"/>
        <v>0</v>
      </c>
      <c r="AD26" s="2">
        <f t="shared" si="8"/>
        <v>0</v>
      </c>
      <c r="AE26" s="2">
        <f t="shared" si="8"/>
        <v>0</v>
      </c>
      <c r="AF26" s="2">
        <f t="shared" si="8"/>
        <v>0</v>
      </c>
      <c r="AG26" s="2">
        <f t="shared" si="8"/>
        <v>0</v>
      </c>
      <c r="AH26" s="2">
        <f t="shared" si="8"/>
        <v>0</v>
      </c>
      <c r="AI26" s="2">
        <f t="shared" si="8"/>
        <v>0</v>
      </c>
      <c r="AJ26" s="4">
        <f t="shared" si="8"/>
        <v>0</v>
      </c>
      <c r="AK26" s="2">
        <f t="shared" si="8"/>
        <v>0</v>
      </c>
      <c r="AL26" s="4">
        <f t="shared" si="8"/>
        <v>0</v>
      </c>
      <c r="AM26" s="4">
        <f t="shared" si="8"/>
        <v>0</v>
      </c>
      <c r="AN26" s="2">
        <f t="shared" si="8"/>
        <v>0</v>
      </c>
      <c r="AO26" s="2">
        <f t="shared" si="8"/>
        <v>0</v>
      </c>
      <c r="AP26" s="2">
        <f t="shared" si="8"/>
        <v>0</v>
      </c>
      <c r="AQ26" s="2">
        <f t="shared" si="8"/>
        <v>0</v>
      </c>
      <c r="AR26" s="2">
        <f t="shared" si="8"/>
        <v>0</v>
      </c>
      <c r="AS26" s="4">
        <f t="shared" si="8"/>
        <v>0</v>
      </c>
      <c r="AT26" s="2">
        <f t="shared" si="8"/>
        <v>0</v>
      </c>
      <c r="AU26" s="21">
        <f>SUM(C26:AT26)</f>
        <v>52</v>
      </c>
    </row>
    <row r="27" spans="1:47" x14ac:dyDescent="0.25">
      <c r="A27" s="2" t="s">
        <v>55</v>
      </c>
      <c r="B27" s="2">
        <v>6</v>
      </c>
      <c r="C27" s="2">
        <f t="shared" si="1"/>
        <v>6</v>
      </c>
      <c r="D27" s="2">
        <f t="shared" si="1"/>
        <v>0</v>
      </c>
      <c r="E27" s="2">
        <f t="shared" si="1"/>
        <v>0</v>
      </c>
      <c r="F27" s="2">
        <f t="shared" si="1"/>
        <v>234</v>
      </c>
      <c r="G27" s="2">
        <f t="shared" si="1"/>
        <v>36</v>
      </c>
      <c r="H27" s="4">
        <f t="shared" si="1"/>
        <v>84</v>
      </c>
      <c r="I27" s="2">
        <f t="shared" si="1"/>
        <v>0</v>
      </c>
      <c r="J27" s="2">
        <f t="shared" si="1"/>
        <v>0</v>
      </c>
      <c r="K27" s="2">
        <f t="shared" si="1"/>
        <v>6</v>
      </c>
      <c r="L27" s="2">
        <f t="shared" si="1"/>
        <v>0</v>
      </c>
      <c r="M27" s="2">
        <f t="shared" si="1"/>
        <v>0</v>
      </c>
      <c r="N27" s="2">
        <f t="shared" si="1"/>
        <v>0</v>
      </c>
      <c r="O27" s="2">
        <f t="shared" si="1"/>
        <v>24</v>
      </c>
      <c r="P27" s="4">
        <f t="shared" si="1"/>
        <v>294</v>
      </c>
      <c r="Q27" s="2">
        <f t="shared" si="1"/>
        <v>0</v>
      </c>
      <c r="R27" s="2">
        <f t="shared" si="1"/>
        <v>0</v>
      </c>
      <c r="S27" s="2">
        <f t="shared" ref="S27:AT27" si="9">$B11*S11</f>
        <v>54</v>
      </c>
      <c r="T27" s="4">
        <f t="shared" si="9"/>
        <v>444</v>
      </c>
      <c r="U27" s="2">
        <f t="shared" si="9"/>
        <v>108</v>
      </c>
      <c r="V27" s="4">
        <f t="shared" si="9"/>
        <v>114</v>
      </c>
      <c r="W27" s="2">
        <f t="shared" si="9"/>
        <v>18</v>
      </c>
      <c r="X27" s="2">
        <f t="shared" si="9"/>
        <v>6</v>
      </c>
      <c r="Y27" s="2">
        <f t="shared" si="9"/>
        <v>0</v>
      </c>
      <c r="Z27" s="2">
        <f t="shared" si="9"/>
        <v>36</v>
      </c>
      <c r="AA27" s="2">
        <f t="shared" si="9"/>
        <v>0</v>
      </c>
      <c r="AB27" s="2">
        <f t="shared" si="9"/>
        <v>0</v>
      </c>
      <c r="AC27" s="2">
        <f t="shared" si="9"/>
        <v>0</v>
      </c>
      <c r="AD27" s="2">
        <f t="shared" si="9"/>
        <v>0</v>
      </c>
      <c r="AE27" s="2">
        <f t="shared" si="9"/>
        <v>18</v>
      </c>
      <c r="AF27" s="2">
        <f t="shared" si="9"/>
        <v>6</v>
      </c>
      <c r="AG27" s="2">
        <f t="shared" si="9"/>
        <v>0</v>
      </c>
      <c r="AH27" s="2">
        <f t="shared" si="9"/>
        <v>0</v>
      </c>
      <c r="AI27" s="2">
        <f t="shared" si="9"/>
        <v>0</v>
      </c>
      <c r="AJ27" s="4">
        <f t="shared" si="9"/>
        <v>30</v>
      </c>
      <c r="AK27" s="2">
        <f t="shared" si="9"/>
        <v>6</v>
      </c>
      <c r="AL27" s="4">
        <f t="shared" si="9"/>
        <v>54</v>
      </c>
      <c r="AM27" s="4">
        <f t="shared" si="9"/>
        <v>564</v>
      </c>
      <c r="AN27" s="2">
        <f t="shared" si="9"/>
        <v>18</v>
      </c>
      <c r="AO27" s="2">
        <f t="shared" si="9"/>
        <v>0</v>
      </c>
      <c r="AP27" s="2">
        <f t="shared" si="9"/>
        <v>0</v>
      </c>
      <c r="AQ27" s="2">
        <f t="shared" si="9"/>
        <v>6</v>
      </c>
      <c r="AR27" s="2">
        <f t="shared" si="9"/>
        <v>48</v>
      </c>
      <c r="AS27" s="4">
        <f t="shared" si="9"/>
        <v>96</v>
      </c>
      <c r="AT27" s="2">
        <f t="shared" si="9"/>
        <v>6</v>
      </c>
      <c r="AU27" s="21">
        <f>SUM(C27:AT27)</f>
        <v>2316</v>
      </c>
    </row>
    <row r="28" spans="1:47" x14ac:dyDescent="0.25">
      <c r="A28" s="2" t="s">
        <v>56</v>
      </c>
      <c r="B28" s="2">
        <v>10</v>
      </c>
      <c r="C28" s="2">
        <f t="shared" si="1"/>
        <v>100</v>
      </c>
      <c r="D28" s="2">
        <f t="shared" si="1"/>
        <v>0</v>
      </c>
      <c r="E28" s="2">
        <f t="shared" si="1"/>
        <v>0</v>
      </c>
      <c r="F28" s="2">
        <f t="shared" si="1"/>
        <v>280</v>
      </c>
      <c r="G28" s="2">
        <f t="shared" si="1"/>
        <v>40</v>
      </c>
      <c r="H28" s="4">
        <f t="shared" si="1"/>
        <v>30</v>
      </c>
      <c r="I28" s="2">
        <f t="shared" si="1"/>
        <v>50</v>
      </c>
      <c r="J28" s="2">
        <f t="shared" si="1"/>
        <v>10</v>
      </c>
      <c r="K28" s="2">
        <f t="shared" si="1"/>
        <v>0</v>
      </c>
      <c r="L28" s="2">
        <f t="shared" si="1"/>
        <v>0</v>
      </c>
      <c r="M28" s="2">
        <f t="shared" si="1"/>
        <v>0</v>
      </c>
      <c r="N28" s="2">
        <f t="shared" si="1"/>
        <v>0</v>
      </c>
      <c r="O28" s="2">
        <f t="shared" si="1"/>
        <v>80</v>
      </c>
      <c r="P28" s="4">
        <f t="shared" si="1"/>
        <v>380</v>
      </c>
      <c r="Q28" s="2">
        <f t="shared" si="1"/>
        <v>0</v>
      </c>
      <c r="R28" s="2">
        <f t="shared" si="1"/>
        <v>20</v>
      </c>
      <c r="S28" s="2">
        <f t="shared" ref="S28:AT28" si="10">$B12*S12</f>
        <v>40</v>
      </c>
      <c r="T28" s="4">
        <f t="shared" si="10"/>
        <v>620</v>
      </c>
      <c r="U28" s="2">
        <f t="shared" si="10"/>
        <v>150</v>
      </c>
      <c r="V28" s="4">
        <f t="shared" si="10"/>
        <v>140</v>
      </c>
      <c r="W28" s="2">
        <f t="shared" si="10"/>
        <v>10</v>
      </c>
      <c r="X28" s="2">
        <f t="shared" si="10"/>
        <v>40</v>
      </c>
      <c r="Y28" s="2">
        <f t="shared" si="10"/>
        <v>0</v>
      </c>
      <c r="Z28" s="2">
        <f t="shared" si="10"/>
        <v>0</v>
      </c>
      <c r="AA28" s="2">
        <f t="shared" si="10"/>
        <v>10</v>
      </c>
      <c r="AB28" s="2">
        <f t="shared" si="10"/>
        <v>0</v>
      </c>
      <c r="AC28" s="2">
        <f t="shared" si="10"/>
        <v>10</v>
      </c>
      <c r="AD28" s="2">
        <f t="shared" si="10"/>
        <v>0</v>
      </c>
      <c r="AE28" s="2">
        <f t="shared" si="10"/>
        <v>60</v>
      </c>
      <c r="AF28" s="2">
        <f t="shared" si="10"/>
        <v>0</v>
      </c>
      <c r="AG28" s="2">
        <f t="shared" si="10"/>
        <v>0</v>
      </c>
      <c r="AH28" s="2">
        <f t="shared" si="10"/>
        <v>0</v>
      </c>
      <c r="AI28" s="2">
        <f t="shared" si="10"/>
        <v>0</v>
      </c>
      <c r="AJ28" s="4">
        <f t="shared" si="10"/>
        <v>0</v>
      </c>
      <c r="AK28" s="2">
        <f t="shared" si="10"/>
        <v>10</v>
      </c>
      <c r="AL28" s="4">
        <f t="shared" si="10"/>
        <v>140</v>
      </c>
      <c r="AM28" s="4">
        <f t="shared" si="10"/>
        <v>570</v>
      </c>
      <c r="AN28" s="2">
        <f t="shared" si="10"/>
        <v>0</v>
      </c>
      <c r="AO28" s="2">
        <f t="shared" si="10"/>
        <v>0</v>
      </c>
      <c r="AP28" s="2">
        <f t="shared" si="10"/>
        <v>0</v>
      </c>
      <c r="AQ28" s="2">
        <f t="shared" si="10"/>
        <v>0</v>
      </c>
      <c r="AR28" s="2">
        <f t="shared" si="10"/>
        <v>150</v>
      </c>
      <c r="AS28" s="4">
        <f t="shared" si="10"/>
        <v>100</v>
      </c>
      <c r="AT28" s="2">
        <f t="shared" si="10"/>
        <v>0</v>
      </c>
      <c r="AU28" s="21">
        <f>SUM(C28:AT28)</f>
        <v>3040</v>
      </c>
    </row>
    <row r="29" spans="1:47" x14ac:dyDescent="0.25">
      <c r="A29" s="2" t="s">
        <v>57</v>
      </c>
      <c r="B29" s="2">
        <v>4</v>
      </c>
      <c r="C29" s="2">
        <f t="shared" si="1"/>
        <v>0</v>
      </c>
      <c r="D29" s="2">
        <f t="shared" si="1"/>
        <v>0</v>
      </c>
      <c r="E29" s="2">
        <f t="shared" si="1"/>
        <v>0</v>
      </c>
      <c r="F29" s="2">
        <f t="shared" si="1"/>
        <v>4</v>
      </c>
      <c r="G29" s="2">
        <f t="shared" si="1"/>
        <v>8</v>
      </c>
      <c r="H29" s="4">
        <f t="shared" si="1"/>
        <v>0</v>
      </c>
      <c r="I29" s="2">
        <f t="shared" si="1"/>
        <v>0</v>
      </c>
      <c r="J29" s="2">
        <f t="shared" si="1"/>
        <v>0</v>
      </c>
      <c r="K29" s="2">
        <f t="shared" si="1"/>
        <v>0</v>
      </c>
      <c r="L29" s="2">
        <f t="shared" si="1"/>
        <v>0</v>
      </c>
      <c r="M29" s="2">
        <f t="shared" si="1"/>
        <v>0</v>
      </c>
      <c r="N29" s="2">
        <f t="shared" si="1"/>
        <v>0</v>
      </c>
      <c r="O29" s="2">
        <f t="shared" si="1"/>
        <v>0</v>
      </c>
      <c r="P29" s="4">
        <f t="shared" si="1"/>
        <v>0</v>
      </c>
      <c r="Q29" s="2">
        <f t="shared" si="1"/>
        <v>0</v>
      </c>
      <c r="R29" s="2">
        <f t="shared" si="1"/>
        <v>0</v>
      </c>
      <c r="S29" s="2">
        <f t="shared" ref="S29:AT29" si="11">$B13*S13</f>
        <v>0</v>
      </c>
      <c r="T29" s="4">
        <f t="shared" si="11"/>
        <v>0</v>
      </c>
      <c r="U29" s="2">
        <f t="shared" si="11"/>
        <v>8</v>
      </c>
      <c r="V29" s="4">
        <f t="shared" si="11"/>
        <v>0</v>
      </c>
      <c r="W29" s="2">
        <f t="shared" si="11"/>
        <v>0</v>
      </c>
      <c r="X29" s="2">
        <f t="shared" si="11"/>
        <v>0</v>
      </c>
      <c r="Y29" s="2">
        <f t="shared" si="11"/>
        <v>0</v>
      </c>
      <c r="Z29" s="2">
        <f t="shared" si="11"/>
        <v>0</v>
      </c>
      <c r="AA29" s="2">
        <f t="shared" si="11"/>
        <v>0</v>
      </c>
      <c r="AB29" s="2">
        <f t="shared" si="11"/>
        <v>0</v>
      </c>
      <c r="AC29" s="2">
        <f t="shared" si="11"/>
        <v>0</v>
      </c>
      <c r="AD29" s="2">
        <f t="shared" si="11"/>
        <v>0</v>
      </c>
      <c r="AE29" s="2">
        <f t="shared" si="11"/>
        <v>0</v>
      </c>
      <c r="AF29" s="2">
        <f t="shared" si="11"/>
        <v>0</v>
      </c>
      <c r="AG29" s="2">
        <f t="shared" si="11"/>
        <v>0</v>
      </c>
      <c r="AH29" s="2">
        <f t="shared" si="11"/>
        <v>0</v>
      </c>
      <c r="AI29" s="2">
        <f t="shared" si="11"/>
        <v>0</v>
      </c>
      <c r="AJ29" s="4">
        <f t="shared" si="11"/>
        <v>0</v>
      </c>
      <c r="AK29" s="2">
        <f t="shared" si="11"/>
        <v>0</v>
      </c>
      <c r="AL29" s="4">
        <f t="shared" si="11"/>
        <v>0</v>
      </c>
      <c r="AM29" s="4">
        <f t="shared" si="11"/>
        <v>4</v>
      </c>
      <c r="AN29" s="2">
        <f t="shared" si="11"/>
        <v>0</v>
      </c>
      <c r="AO29" s="2">
        <f t="shared" si="11"/>
        <v>0</v>
      </c>
      <c r="AP29" s="2">
        <f t="shared" si="11"/>
        <v>0</v>
      </c>
      <c r="AQ29" s="2">
        <f t="shared" si="11"/>
        <v>0</v>
      </c>
      <c r="AR29" s="2">
        <f t="shared" si="11"/>
        <v>0</v>
      </c>
      <c r="AS29" s="4">
        <f t="shared" si="11"/>
        <v>0</v>
      </c>
      <c r="AT29" s="2">
        <f t="shared" si="11"/>
        <v>0</v>
      </c>
      <c r="AU29" s="21">
        <f>SUM(C29:AT29)</f>
        <v>24</v>
      </c>
    </row>
    <row r="30" spans="1:47" ht="15.75" thickBot="1" x14ac:dyDescent="0.3">
      <c r="A30" s="6" t="s">
        <v>58</v>
      </c>
      <c r="B30" s="6"/>
      <c r="C30" s="6">
        <f t="shared" si="1"/>
        <v>0</v>
      </c>
      <c r="D30" s="6">
        <f t="shared" si="1"/>
        <v>0</v>
      </c>
      <c r="E30" s="6">
        <f t="shared" si="1"/>
        <v>0</v>
      </c>
      <c r="F30" s="6">
        <f t="shared" si="1"/>
        <v>0</v>
      </c>
      <c r="G30" s="6">
        <f t="shared" si="1"/>
        <v>0</v>
      </c>
      <c r="H30" s="7">
        <f t="shared" si="1"/>
        <v>0</v>
      </c>
      <c r="I30" s="6">
        <f t="shared" si="1"/>
        <v>0</v>
      </c>
      <c r="J30" s="6">
        <f t="shared" si="1"/>
        <v>0</v>
      </c>
      <c r="K30" s="6">
        <f t="shared" si="1"/>
        <v>0</v>
      </c>
      <c r="L30" s="6">
        <f t="shared" si="1"/>
        <v>0</v>
      </c>
      <c r="M30" s="6">
        <f t="shared" si="1"/>
        <v>0</v>
      </c>
      <c r="N30" s="6">
        <f t="shared" si="1"/>
        <v>0</v>
      </c>
      <c r="O30" s="6">
        <f t="shared" si="1"/>
        <v>0</v>
      </c>
      <c r="P30" s="7">
        <f t="shared" si="1"/>
        <v>0</v>
      </c>
      <c r="Q30" s="6">
        <f t="shared" si="1"/>
        <v>0</v>
      </c>
      <c r="R30" s="6">
        <f t="shared" si="1"/>
        <v>0</v>
      </c>
      <c r="S30" s="6">
        <f t="shared" ref="S30:AT30" si="12">$B14*S14</f>
        <v>0</v>
      </c>
      <c r="T30" s="7">
        <f t="shared" si="12"/>
        <v>0</v>
      </c>
      <c r="U30" s="6">
        <f t="shared" si="12"/>
        <v>0</v>
      </c>
      <c r="V30" s="7">
        <f t="shared" si="12"/>
        <v>0</v>
      </c>
      <c r="W30" s="6">
        <f t="shared" si="12"/>
        <v>0</v>
      </c>
      <c r="X30" s="6">
        <f t="shared" si="12"/>
        <v>0</v>
      </c>
      <c r="Y30" s="6">
        <f t="shared" si="12"/>
        <v>0</v>
      </c>
      <c r="Z30" s="6">
        <f t="shared" si="12"/>
        <v>0</v>
      </c>
      <c r="AA30" s="6">
        <f t="shared" si="12"/>
        <v>0</v>
      </c>
      <c r="AB30" s="6">
        <f t="shared" si="12"/>
        <v>0</v>
      </c>
      <c r="AC30" s="6">
        <f t="shared" si="12"/>
        <v>0</v>
      </c>
      <c r="AD30" s="6">
        <f t="shared" si="12"/>
        <v>0</v>
      </c>
      <c r="AE30" s="6">
        <f t="shared" si="12"/>
        <v>0</v>
      </c>
      <c r="AF30" s="6">
        <f t="shared" si="12"/>
        <v>0</v>
      </c>
      <c r="AG30" s="6">
        <f t="shared" si="12"/>
        <v>0</v>
      </c>
      <c r="AH30" s="6">
        <f t="shared" si="12"/>
        <v>0</v>
      </c>
      <c r="AI30" s="6">
        <f t="shared" si="12"/>
        <v>0</v>
      </c>
      <c r="AJ30" s="7">
        <f t="shared" si="12"/>
        <v>0</v>
      </c>
      <c r="AK30" s="6">
        <f t="shared" si="12"/>
        <v>0</v>
      </c>
      <c r="AL30" s="7">
        <f t="shared" si="12"/>
        <v>0</v>
      </c>
      <c r="AM30" s="7">
        <f t="shared" si="12"/>
        <v>0</v>
      </c>
      <c r="AN30" s="6">
        <f t="shared" si="12"/>
        <v>0</v>
      </c>
      <c r="AO30" s="6">
        <f t="shared" si="12"/>
        <v>0</v>
      </c>
      <c r="AP30" s="6">
        <f t="shared" si="12"/>
        <v>0</v>
      </c>
      <c r="AQ30" s="6">
        <f t="shared" si="12"/>
        <v>0</v>
      </c>
      <c r="AR30" s="6">
        <f t="shared" si="12"/>
        <v>0</v>
      </c>
      <c r="AS30" s="7">
        <f t="shared" si="12"/>
        <v>0</v>
      </c>
      <c r="AT30" s="6">
        <f t="shared" si="12"/>
        <v>0</v>
      </c>
      <c r="AU30" s="21">
        <f>SUM(C30:AT30)</f>
        <v>0</v>
      </c>
    </row>
    <row r="31" spans="1:47" ht="15.75" thickBot="1" x14ac:dyDescent="0.3">
      <c r="A31" s="18" t="s">
        <v>46</v>
      </c>
      <c r="B31" s="19"/>
      <c r="C31" s="19">
        <f>SUM(C19:C30)</f>
        <v>106</v>
      </c>
      <c r="D31" s="19">
        <f t="shared" ref="D31:AT31" si="13">SUM(D19:D30)</f>
        <v>120</v>
      </c>
      <c r="E31" s="19">
        <f t="shared" si="13"/>
        <v>80</v>
      </c>
      <c r="F31" s="19">
        <f t="shared" si="13"/>
        <v>3703</v>
      </c>
      <c r="G31" s="19">
        <f t="shared" si="13"/>
        <v>524</v>
      </c>
      <c r="H31" s="23">
        <f t="shared" si="13"/>
        <v>1104</v>
      </c>
      <c r="I31" s="19">
        <f t="shared" si="13"/>
        <v>50</v>
      </c>
      <c r="J31" s="19">
        <f t="shared" si="13"/>
        <v>10</v>
      </c>
      <c r="K31" s="19">
        <f t="shared" si="13"/>
        <v>6</v>
      </c>
      <c r="L31" s="19">
        <f t="shared" si="13"/>
        <v>20</v>
      </c>
      <c r="M31" s="19">
        <f t="shared" si="13"/>
        <v>113.5</v>
      </c>
      <c r="N31" s="19">
        <f t="shared" si="13"/>
        <v>3647.6</v>
      </c>
      <c r="O31" s="19">
        <f t="shared" si="13"/>
        <v>881.5</v>
      </c>
      <c r="P31" s="23">
        <f t="shared" si="13"/>
        <v>3364</v>
      </c>
      <c r="Q31" s="19">
        <f t="shared" si="13"/>
        <v>70</v>
      </c>
      <c r="R31" s="19">
        <f t="shared" si="13"/>
        <v>60</v>
      </c>
      <c r="S31" s="19">
        <f t="shared" si="13"/>
        <v>1004</v>
      </c>
      <c r="T31" s="23">
        <f t="shared" si="13"/>
        <v>6221.5</v>
      </c>
      <c r="U31" s="19">
        <f t="shared" si="13"/>
        <v>1737</v>
      </c>
      <c r="V31" s="23">
        <f t="shared" si="13"/>
        <v>954</v>
      </c>
      <c r="W31" s="19">
        <f t="shared" si="13"/>
        <v>248</v>
      </c>
      <c r="X31" s="19">
        <f t="shared" si="13"/>
        <v>46</v>
      </c>
      <c r="Y31" s="19">
        <f t="shared" si="13"/>
        <v>40</v>
      </c>
      <c r="Z31" s="19">
        <f t="shared" si="13"/>
        <v>96</v>
      </c>
      <c r="AA31" s="19">
        <f t="shared" si="13"/>
        <v>10</v>
      </c>
      <c r="AB31" s="19">
        <f t="shared" si="13"/>
        <v>20</v>
      </c>
      <c r="AC31" s="19">
        <f t="shared" si="13"/>
        <v>90</v>
      </c>
      <c r="AD31" s="19">
        <f t="shared" si="13"/>
        <v>40</v>
      </c>
      <c r="AE31" s="19">
        <f t="shared" si="13"/>
        <v>93</v>
      </c>
      <c r="AF31" s="19">
        <f t="shared" si="13"/>
        <v>46</v>
      </c>
      <c r="AG31" s="19">
        <f t="shared" si="13"/>
        <v>50</v>
      </c>
      <c r="AH31" s="19">
        <f t="shared" si="13"/>
        <v>70</v>
      </c>
      <c r="AI31" s="19">
        <f t="shared" si="13"/>
        <v>70</v>
      </c>
      <c r="AJ31" s="23">
        <f t="shared" si="13"/>
        <v>220</v>
      </c>
      <c r="AK31" s="19">
        <f t="shared" si="13"/>
        <v>16</v>
      </c>
      <c r="AL31" s="23">
        <f t="shared" si="13"/>
        <v>1659</v>
      </c>
      <c r="AM31" s="23">
        <f t="shared" si="13"/>
        <v>11250.6</v>
      </c>
      <c r="AN31" s="19">
        <f t="shared" si="13"/>
        <v>78</v>
      </c>
      <c r="AO31" s="19">
        <f t="shared" si="13"/>
        <v>20</v>
      </c>
      <c r="AP31" s="19">
        <f t="shared" si="13"/>
        <v>3647.6</v>
      </c>
      <c r="AQ31" s="19">
        <f t="shared" si="13"/>
        <v>66</v>
      </c>
      <c r="AR31" s="19">
        <f t="shared" si="13"/>
        <v>218</v>
      </c>
      <c r="AS31" s="23">
        <f t="shared" si="13"/>
        <v>1716</v>
      </c>
      <c r="AT31" s="22">
        <f t="shared" si="13"/>
        <v>176</v>
      </c>
      <c r="AU31" s="17">
        <f>SUM(AU19:AU30)</f>
        <v>43762.3</v>
      </c>
    </row>
  </sheetData>
  <mergeCells count="56">
    <mergeCell ref="A13"/>
    <mergeCell ref="A14"/>
    <mergeCell ref="A8"/>
    <mergeCell ref="A9"/>
    <mergeCell ref="A10"/>
    <mergeCell ref="A11"/>
    <mergeCell ref="A12"/>
    <mergeCell ref="A3"/>
    <mergeCell ref="A4"/>
    <mergeCell ref="A5"/>
    <mergeCell ref="A6"/>
    <mergeCell ref="A7"/>
    <mergeCell ref="AQ1"/>
    <mergeCell ref="AR1"/>
    <mergeCell ref="AS1"/>
    <mergeCell ref="AT1"/>
    <mergeCell ref="AL1"/>
    <mergeCell ref="AM1"/>
    <mergeCell ref="AN1"/>
    <mergeCell ref="AO1"/>
    <mergeCell ref="AP1"/>
    <mergeCell ref="AG1"/>
    <mergeCell ref="AH1"/>
    <mergeCell ref="AI1"/>
    <mergeCell ref="AJ1"/>
    <mergeCell ref="AK1"/>
    <mergeCell ref="AB1"/>
    <mergeCell ref="AC1"/>
    <mergeCell ref="AD1"/>
    <mergeCell ref="AE1"/>
    <mergeCell ref="AF1"/>
    <mergeCell ref="W1"/>
    <mergeCell ref="X1"/>
    <mergeCell ref="Y1"/>
    <mergeCell ref="Z1"/>
    <mergeCell ref="AA1"/>
    <mergeCell ref="R1"/>
    <mergeCell ref="S1"/>
    <mergeCell ref="T1"/>
    <mergeCell ref="U1"/>
    <mergeCell ref="V1"/>
    <mergeCell ref="M1"/>
    <mergeCell ref="N1"/>
    <mergeCell ref="O1"/>
    <mergeCell ref="P1"/>
    <mergeCell ref="Q1"/>
    <mergeCell ref="H1"/>
    <mergeCell ref="I1"/>
    <mergeCell ref="J1"/>
    <mergeCell ref="K1"/>
    <mergeCell ref="L1"/>
    <mergeCell ref="C1"/>
    <mergeCell ref="D1"/>
    <mergeCell ref="E1"/>
    <mergeCell ref="F1"/>
    <mergeCell ref="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Open Case by Legal Problem Cod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Peter P. Handy</cp:lastModifiedBy>
  <dcterms:created xsi:type="dcterms:W3CDTF">2025-12-02T19:11:00Z</dcterms:created>
  <dcterms:modified xsi:type="dcterms:W3CDTF">2025-12-03T00:27:39Z</dcterms:modified>
  <cp:category/>
</cp:coreProperties>
</file>